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O:\Kanzlei_neu\VgV_AKTUELL\26.071_Landkreis Neu Ulm Schülerbeförderung\03_Auswahlverfahren (Phase 1)\031_Entwürfe\0312_Teilnahmeunterlagen\20260522_FS\"/>
    </mc:Choice>
  </mc:AlternateContent>
  <xr:revisionPtr revIDLastSave="0" documentId="13_ncr:1_{28FB05B5-8232-4083-9B06-9E886B527028}" xr6:coauthVersionLast="47" xr6:coauthVersionMax="47" xr10:uidLastSave="{00000000-0000-0000-0000-000000000000}"/>
  <bookViews>
    <workbookView xWindow="-120" yWindow="-120" windowWidth="33840" windowHeight="18540" activeTab="3" xr2:uid="{00000000-000D-0000-FFFF-FFFF00000000}"/>
  </bookViews>
  <sheets>
    <sheet name="Los 1" sheetId="3" r:id="rId1"/>
    <sheet name="Los 2" sheetId="2" r:id="rId2"/>
    <sheet name="Los 3" sheetId="4" r:id="rId3"/>
    <sheet name="Los 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" l="1"/>
  <c r="R9" i="3"/>
  <c r="Q9" i="3"/>
  <c r="P9" i="3"/>
  <c r="O9" i="3"/>
  <c r="N9" i="3"/>
  <c r="M9" i="3"/>
  <c r="L9" i="3"/>
  <c r="K9" i="3"/>
  <c r="I6" i="3"/>
  <c r="I4" i="3"/>
  <c r="I3" i="3"/>
  <c r="I2" i="3"/>
  <c r="K27" i="4"/>
  <c r="D27" i="4"/>
  <c r="D39" i="2"/>
  <c r="I37" i="2"/>
  <c r="R39" i="2"/>
  <c r="Q39" i="2"/>
  <c r="P39" i="2"/>
  <c r="O39" i="2"/>
  <c r="N39" i="2"/>
  <c r="M39" i="2"/>
  <c r="L39" i="2"/>
  <c r="K39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2" i="2"/>
  <c r="R27" i="4"/>
  <c r="Q27" i="4"/>
  <c r="P27" i="4"/>
  <c r="O27" i="4"/>
  <c r="N27" i="4"/>
  <c r="M27" i="4"/>
  <c r="L27" i="4"/>
  <c r="D9" i="3"/>
  <c r="K30" i="4"/>
  <c r="K28" i="4"/>
  <c r="K42" i="2"/>
  <c r="K40" i="2"/>
  <c r="K12" i="3"/>
  <c r="K10" i="3"/>
  <c r="I10" i="5"/>
  <c r="I9" i="5"/>
  <c r="I8" i="5"/>
  <c r="I7" i="5"/>
  <c r="I6" i="5"/>
  <c r="I5" i="5"/>
  <c r="I4" i="5"/>
  <c r="I3" i="5"/>
  <c r="K17" i="5"/>
  <c r="K14" i="5"/>
  <c r="L14" i="5"/>
  <c r="R14" i="5"/>
  <c r="Q14" i="5"/>
  <c r="P14" i="5"/>
  <c r="N14" i="5"/>
  <c r="M14" i="5"/>
  <c r="D14" i="5"/>
  <c r="J22" i="4"/>
  <c r="G22" i="4"/>
  <c r="H22" i="4" s="1"/>
  <c r="I22" i="4" s="1"/>
  <c r="J21" i="4"/>
  <c r="G21" i="4"/>
  <c r="H21" i="4" s="1"/>
  <c r="I21" i="4" s="1"/>
  <c r="J20" i="4"/>
  <c r="G20" i="4"/>
  <c r="H20" i="4" s="1"/>
  <c r="I20" i="4" s="1"/>
  <c r="J19" i="4"/>
  <c r="G19" i="4"/>
  <c r="H19" i="4" s="1"/>
  <c r="I19" i="4" s="1"/>
  <c r="J18" i="4"/>
  <c r="G18" i="4"/>
  <c r="H18" i="4" s="1"/>
  <c r="I18" i="4" s="1"/>
  <c r="J17" i="4"/>
  <c r="G17" i="4"/>
  <c r="H17" i="4" s="1"/>
  <c r="I17" i="4" s="1"/>
  <c r="J16" i="4"/>
  <c r="G16" i="4"/>
  <c r="H16" i="4" s="1"/>
  <c r="I16" i="4" s="1"/>
  <c r="J15" i="4"/>
  <c r="G15" i="4"/>
  <c r="H15" i="4" s="1"/>
  <c r="I15" i="4" s="1"/>
  <c r="J14" i="4"/>
  <c r="G14" i="4"/>
  <c r="H14" i="4" s="1"/>
  <c r="I14" i="4" s="1"/>
  <c r="J35" i="2"/>
  <c r="J34" i="2"/>
  <c r="G35" i="2"/>
  <c r="H35" i="2" s="1"/>
  <c r="G34" i="2"/>
  <c r="H34" i="2" s="1"/>
  <c r="K31" i="4" l="1"/>
  <c r="K29" i="4"/>
  <c r="K43" i="2"/>
  <c r="K41" i="2"/>
  <c r="K11" i="3"/>
  <c r="K18" i="5"/>
  <c r="K16" i="5"/>
  <c r="K15" i="5"/>
  <c r="J3" i="5"/>
  <c r="J4" i="5"/>
  <c r="J5" i="5"/>
  <c r="J6" i="5"/>
  <c r="J7" i="5"/>
  <c r="J8" i="5"/>
  <c r="J9" i="5"/>
  <c r="J10" i="5"/>
  <c r="J2" i="5"/>
  <c r="J3" i="4"/>
  <c r="J4" i="4"/>
  <c r="J5" i="4"/>
  <c r="J6" i="4"/>
  <c r="J7" i="4"/>
  <c r="J8" i="4"/>
  <c r="J9" i="4"/>
  <c r="J10" i="4"/>
  <c r="J11" i="4"/>
  <c r="J12" i="4"/>
  <c r="J13" i="4"/>
  <c r="J2" i="4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" i="3"/>
  <c r="J4" i="3"/>
  <c r="J2" i="3"/>
  <c r="G3" i="3" l="1"/>
  <c r="H3" i="3"/>
  <c r="G4" i="3"/>
  <c r="H4" i="3"/>
  <c r="G3" i="2"/>
  <c r="H3" i="2" s="1"/>
  <c r="G4" i="2"/>
  <c r="H4" i="2" s="1"/>
  <c r="G5" i="2"/>
  <c r="H5" i="2" s="1"/>
  <c r="G6" i="2"/>
  <c r="H6" i="2" s="1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" i="4"/>
  <c r="H3" i="4" s="1"/>
  <c r="I3" i="4" s="1"/>
  <c r="G4" i="4"/>
  <c r="H4" i="4" s="1"/>
  <c r="I4" i="4" s="1"/>
  <c r="G5" i="4"/>
  <c r="H5" i="4" s="1"/>
  <c r="I5" i="4" s="1"/>
  <c r="G6" i="4"/>
  <c r="H6" i="4" s="1"/>
  <c r="I6" i="4" s="1"/>
  <c r="G7" i="4"/>
  <c r="H7" i="4" s="1"/>
  <c r="I7" i="4" s="1"/>
  <c r="G8" i="4"/>
  <c r="H8" i="4" s="1"/>
  <c r="I8" i="4" s="1"/>
  <c r="G9" i="4"/>
  <c r="H9" i="4" s="1"/>
  <c r="I9" i="4" s="1"/>
  <c r="G10" i="4"/>
  <c r="H10" i="4" s="1"/>
  <c r="I10" i="4" s="1"/>
  <c r="G11" i="4"/>
  <c r="H11" i="4" s="1"/>
  <c r="I11" i="4" s="1"/>
  <c r="G12" i="4"/>
  <c r="H12" i="4" s="1"/>
  <c r="I12" i="4" s="1"/>
  <c r="G13" i="4"/>
  <c r="H13" i="4" s="1"/>
  <c r="I13" i="4" s="1"/>
  <c r="G3" i="5"/>
  <c r="H3" i="5" s="1"/>
  <c r="G4" i="5"/>
  <c r="H4" i="5" s="1"/>
  <c r="G5" i="5"/>
  <c r="H5" i="5" s="1"/>
  <c r="G6" i="5"/>
  <c r="H6" i="5" s="1"/>
  <c r="G7" i="5"/>
  <c r="H7" i="5" s="1"/>
  <c r="G8" i="5"/>
  <c r="H8" i="5" s="1"/>
  <c r="G9" i="5"/>
  <c r="H9" i="5" s="1"/>
  <c r="G10" i="5"/>
  <c r="H10" i="5" s="1"/>
  <c r="G2" i="2"/>
  <c r="H2" i="2" s="1"/>
  <c r="G2" i="4"/>
  <c r="H2" i="4" s="1"/>
  <c r="I2" i="4" s="1"/>
  <c r="I25" i="4" s="1"/>
  <c r="G2" i="5"/>
  <c r="H2" i="5" s="1"/>
  <c r="I2" i="5" s="1"/>
  <c r="I12" i="5" s="1"/>
  <c r="G2" i="3"/>
  <c r="H2" i="3" s="1"/>
  <c r="H6" i="3" s="1"/>
</calcChain>
</file>

<file path=xl/sharedStrings.xml><?xml version="1.0" encoding="utf-8"?>
<sst xmlns="http://schemas.openxmlformats.org/spreadsheetml/2006/main" count="242" uniqueCount="135">
  <si>
    <t>Los 1</t>
  </si>
  <si>
    <t>Los</t>
  </si>
  <si>
    <t>Tour</t>
  </si>
  <si>
    <t>Los 2</t>
  </si>
  <si>
    <t>Los 3</t>
  </si>
  <si>
    <t>Los 4</t>
  </si>
  <si>
    <t>Fahrt</t>
  </si>
  <si>
    <t>Strecke 1</t>
  </si>
  <si>
    <t>Strecke 2</t>
  </si>
  <si>
    <t>Strecke 3</t>
  </si>
  <si>
    <t>Preis / km in €.
Anzugeben sind jeweils die Kosten je Nutzwagen-kilometer (besetzt-km). Als Grundlage für die Preisfort-schreibung werden 25 % ansgesetzt.</t>
  </si>
  <si>
    <t>Brutto je Nutzwagen-kilometer</t>
  </si>
  <si>
    <t>Mehr-wertsteuer in EUR</t>
  </si>
  <si>
    <t>Mehrwertsteuersatz (vom Bieter jeweils in % anzugeben!)</t>
  </si>
  <si>
    <t>SUMME</t>
  </si>
  <si>
    <t>Summe</t>
  </si>
  <si>
    <t>25% vom NETTO-Preis sind:</t>
  </si>
  <si>
    <t xml:space="preserve">km </t>
  </si>
  <si>
    <t>Schön01 morgens</t>
  </si>
  <si>
    <t>Schön01 mittags</t>
  </si>
  <si>
    <t>Schön2 Mittags</t>
  </si>
  <si>
    <t>F1</t>
  </si>
  <si>
    <t>F2</t>
  </si>
  <si>
    <t>km (wird von Vergabe-stelle eingesetzt, von Bieter aber bereits nach Angaben zu kalkulieren)</t>
  </si>
  <si>
    <t>F3</t>
  </si>
  <si>
    <t>F4</t>
  </si>
  <si>
    <t>F5</t>
  </si>
  <si>
    <t>F6</t>
  </si>
  <si>
    <t>F7</t>
  </si>
  <si>
    <t>F8</t>
  </si>
  <si>
    <t>F1W</t>
  </si>
  <si>
    <t>M1W ab 13:00</t>
  </si>
  <si>
    <t>M1W ab 12:15</t>
  </si>
  <si>
    <t>M1</t>
  </si>
  <si>
    <t>M1.1</t>
  </si>
  <si>
    <t>M1.2</t>
  </si>
  <si>
    <t>M2</t>
  </si>
  <si>
    <t>M2.1</t>
  </si>
  <si>
    <t>M2.2</t>
  </si>
  <si>
    <t>M3</t>
  </si>
  <si>
    <t>M3.1</t>
  </si>
  <si>
    <t>M3.2</t>
  </si>
  <si>
    <t>M4 (Mo-Do ab 12:15)</t>
  </si>
  <si>
    <t>M4 (Fr. ab 11:30)</t>
  </si>
  <si>
    <t>M4.2</t>
  </si>
  <si>
    <t>M5</t>
  </si>
  <si>
    <t>M5.1</t>
  </si>
  <si>
    <t>M6.1</t>
  </si>
  <si>
    <t>NM1</t>
  </si>
  <si>
    <t>NM2</t>
  </si>
  <si>
    <t>NM3</t>
  </si>
  <si>
    <t>NM4</t>
  </si>
  <si>
    <t>NM5</t>
  </si>
  <si>
    <t>Großbus Früh</t>
  </si>
  <si>
    <t>Großbus Nachmittag</t>
  </si>
  <si>
    <t>Großbus Mittag</t>
  </si>
  <si>
    <t>Strecke 4</t>
  </si>
  <si>
    <t>Strecke 5</t>
  </si>
  <si>
    <t>Strecke 6</t>
  </si>
  <si>
    <t>Strecke 7</t>
  </si>
  <si>
    <t>Strecke 8</t>
  </si>
  <si>
    <t>Strecke 9</t>
  </si>
  <si>
    <t>Strecke 10</t>
  </si>
  <si>
    <t>Strecke 11</t>
  </si>
  <si>
    <t>Strecke 12</t>
  </si>
  <si>
    <t>Strecke 13</t>
  </si>
  <si>
    <t>Strecke 14</t>
  </si>
  <si>
    <t>Strecke 15</t>
  </si>
  <si>
    <t>Strecke 16</t>
  </si>
  <si>
    <t>Strecke 17</t>
  </si>
  <si>
    <t>Strecke 18</t>
  </si>
  <si>
    <t>Strecke 19</t>
  </si>
  <si>
    <t>Strecke 20</t>
  </si>
  <si>
    <t>Strecke 21</t>
  </si>
  <si>
    <t>Strecke 22</t>
  </si>
  <si>
    <t>Strecke 23</t>
  </si>
  <si>
    <t>Strecke 24</t>
  </si>
  <si>
    <t>Strecke 25</t>
  </si>
  <si>
    <t>Strecke 26</t>
  </si>
  <si>
    <t>Strecke 27</t>
  </si>
  <si>
    <t>Strecke 28</t>
  </si>
  <si>
    <t>Strecke 29</t>
  </si>
  <si>
    <t xml:space="preserve">Strecke 30 </t>
  </si>
  <si>
    <t>Strecke 31</t>
  </si>
  <si>
    <t>Strecke 32</t>
  </si>
  <si>
    <t>Strecke 33</t>
  </si>
  <si>
    <t>Strecke 34</t>
  </si>
  <si>
    <t>M1 Mittag Montag</t>
  </si>
  <si>
    <t>M1 Mittag Dienstag und Mittwoch</t>
  </si>
  <si>
    <t>M1 Mittag Donnerstag</t>
  </si>
  <si>
    <t>M1 Mittag Freitag</t>
  </si>
  <si>
    <t>M2 Mittag Donnerstag</t>
  </si>
  <si>
    <t>M2 Mittag Freitag</t>
  </si>
  <si>
    <t>M3 Mittag Freitag</t>
  </si>
  <si>
    <t>M4 Mittag Freitag</t>
  </si>
  <si>
    <t>M5 Mittag Montag</t>
  </si>
  <si>
    <t>M5 Mittag Dienstag und Mittwoch</t>
  </si>
  <si>
    <t>M5 Mittag Donnerstag</t>
  </si>
  <si>
    <t>M5 Mittag Freitag</t>
  </si>
  <si>
    <t>NM1 Nachmittag Mo-Mi</t>
  </si>
  <si>
    <t>NM1 Nachmittag Donnerstag</t>
  </si>
  <si>
    <t>NM2 Nachmittag Montag und Dienstag</t>
  </si>
  <si>
    <t>NM2 Nachmittag Mittwoch</t>
  </si>
  <si>
    <t>NM2 Nachmittag Donnerstag</t>
  </si>
  <si>
    <t>Großbus - Froschbus</t>
  </si>
  <si>
    <t xml:space="preserve"> Strecke 19</t>
  </si>
  <si>
    <t>km</t>
  </si>
  <si>
    <t>Bö1 (Mittags Mo u Do)</t>
  </si>
  <si>
    <t>Bö2 (Morgens und Mittags (Di,Mi und Fr))</t>
  </si>
  <si>
    <t>Bö1 (Morgens Mittags (Di, Mi und Fr))</t>
  </si>
  <si>
    <t>Bö2 (Mittags Mo und Do)</t>
  </si>
  <si>
    <t>Bö3 (Morgens und Mittag)</t>
  </si>
  <si>
    <t>Bö4 (Morgens und Mittags)</t>
  </si>
  <si>
    <t>Bö5 (Morgens und Mittags)</t>
  </si>
  <si>
    <t>Bö6 (Morgens und Mittags)</t>
  </si>
  <si>
    <t>davon werden gefahren folgende km mit einem KFZ M2 emissionsfrei</t>
  </si>
  <si>
    <t>davon werden gefahren folgende km mit einem KFZ M2 NICHT emissionsfrei</t>
  </si>
  <si>
    <t>davon werden gefahren folgende km mit einem KFZ M1 emissionsfrei</t>
  </si>
  <si>
    <t>davon werden gefahren folgende km mit einem KFZ M1 NICHT emissionfsrei</t>
  </si>
  <si>
    <r>
      <t>davon werden gefahren folgendekm mit einem KFZ M3 nach § 4 Abs. 1 Nr.</t>
    </r>
    <r>
      <rPr>
        <b/>
        <sz val="11"/>
        <color rgb="FFFF0000"/>
        <rFont val="Calibri"/>
        <family val="2"/>
        <scheme val="minor"/>
      </rPr>
      <t xml:space="preserve"> 5</t>
    </r>
    <r>
      <rPr>
        <b/>
        <sz val="11"/>
        <color theme="1"/>
        <rFont val="Calibri"/>
        <family val="2"/>
        <scheme val="minor"/>
      </rPr>
      <t xml:space="preserve"> SaubFahrzeugBeschG</t>
    </r>
  </si>
  <si>
    <r>
      <t xml:space="preserve">davon werden gefahren folgende km mit einem KFZ M3 nach § 4 </t>
    </r>
    <r>
      <rPr>
        <b/>
        <sz val="11"/>
        <color rgb="FFFF0000"/>
        <rFont val="Calibri"/>
        <family val="2"/>
        <scheme val="minor"/>
      </rPr>
      <t>Abs. 2</t>
    </r>
    <r>
      <rPr>
        <b/>
        <sz val="11"/>
        <color theme="1"/>
        <rFont val="Calibri"/>
        <family val="2"/>
        <scheme val="minor"/>
      </rPr>
      <t xml:space="preserve"> SaubFahrzeugBeschG NICHT sauber</t>
    </r>
  </si>
  <si>
    <r>
      <t xml:space="preserve">davon werden gefahren folgende km mit einem KFZ M3 nach § 4 </t>
    </r>
    <r>
      <rPr>
        <b/>
        <sz val="11"/>
        <color rgb="FFFF0000"/>
        <rFont val="Calibri"/>
        <family val="2"/>
        <scheme val="minor"/>
      </rPr>
      <t>Abs. 2</t>
    </r>
    <r>
      <rPr>
        <b/>
        <sz val="11"/>
        <color theme="1"/>
        <rFont val="Calibri"/>
        <family val="2"/>
        <scheme val="minor"/>
      </rPr>
      <t xml:space="preserve"> SaubFahrzeugBeschG  sauber</t>
    </r>
  </si>
  <si>
    <r>
      <t xml:space="preserve">davon werden gefahren folgende km mit einem KFZ M3 nach § 4 </t>
    </r>
    <r>
      <rPr>
        <b/>
        <sz val="11"/>
        <color rgb="FFFF0000"/>
        <rFont val="Calibri"/>
        <family val="2"/>
        <scheme val="minor"/>
      </rPr>
      <t>Abs. 2</t>
    </r>
    <r>
      <rPr>
        <b/>
        <sz val="11"/>
        <color theme="1"/>
        <rFont val="Calibri"/>
        <family val="2"/>
        <scheme val="minor"/>
      </rPr>
      <t xml:space="preserve"> SaubFahrzeugBeschG  emissionsfrei</t>
    </r>
  </si>
  <si>
    <t>Summe KFZ M1, M2</t>
  </si>
  <si>
    <t>Summe KFZ M3 gesamt</t>
  </si>
  <si>
    <t>Summe KFZ M3 Abs. 1 Nr. 5</t>
  </si>
  <si>
    <t>Summe KFZ M3 Abs. 2</t>
  </si>
  <si>
    <t>Preis gesamt</t>
  </si>
  <si>
    <t>Summe der km gesamt</t>
  </si>
  <si>
    <t>gesamt</t>
  </si>
  <si>
    <r>
      <rPr>
        <sz val="28"/>
        <color rgb="FFFF0000"/>
        <rFont val="Calibri"/>
        <family val="2"/>
        <scheme val="minor"/>
      </rPr>
      <t>X</t>
    </r>
    <r>
      <rPr>
        <sz val="36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Ort, Datum, einfache elektronische Signatur</t>
    </r>
  </si>
  <si>
    <t>LOS 1</t>
  </si>
  <si>
    <t>LOS 2</t>
  </si>
  <si>
    <t>LOS 3</t>
  </si>
  <si>
    <t>LOS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</si>
</sst>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8"/>
      <color rgb="FFFF0000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2" fillId="3" borderId="3" xfId="0" applyFont="1" applyFill="1" applyBorder="1"/>
    <xf numFmtId="0" fontId="2" fillId="3" borderId="2" xfId="0" applyFont="1" applyFill="1" applyBorder="1"/>
    <xf numFmtId="0" fontId="2" fillId="3" borderId="4" xfId="0" applyFont="1" applyFill="1" applyBorder="1"/>
    <xf numFmtId="0" fontId="2" fillId="3" borderId="2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0" fillId="0" borderId="0" xfId="0" applyBorder="1"/>
    <xf numFmtId="44" fontId="0" fillId="0" borderId="6" xfId="1" applyFont="1" applyBorder="1"/>
    <xf numFmtId="44" fontId="0" fillId="0" borderId="1" xfId="1" applyFont="1" applyBorder="1"/>
    <xf numFmtId="44" fontId="0" fillId="0" borderId="7" xfId="1" applyFont="1" applyBorder="1"/>
    <xf numFmtId="0" fontId="2" fillId="4" borderId="3" xfId="0" applyFont="1" applyFill="1" applyBorder="1"/>
    <xf numFmtId="44" fontId="2" fillId="4" borderId="5" xfId="0" applyNumberFormat="1" applyFont="1" applyFill="1" applyBorder="1"/>
    <xf numFmtId="0" fontId="2" fillId="3" borderId="9" xfId="0" applyFont="1" applyFill="1" applyBorder="1"/>
    <xf numFmtId="0" fontId="2" fillId="3" borderId="13" xfId="0" applyFont="1" applyFill="1" applyBorder="1"/>
    <xf numFmtId="0" fontId="2" fillId="3" borderId="9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4" xfId="0" applyFont="1" applyFill="1" applyBorder="1" applyAlignment="1">
      <alignment wrapText="1"/>
    </xf>
    <xf numFmtId="44" fontId="0" fillId="0" borderId="1" xfId="1" applyNumberFormat="1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0" fontId="0" fillId="2" borderId="0" xfId="0" applyFill="1" applyBorder="1" applyAlignment="1">
      <alignment horizontal="center" vertical="top"/>
    </xf>
    <xf numFmtId="2" fontId="0" fillId="0" borderId="0" xfId="0" applyNumberFormat="1" applyFill="1" applyBorder="1"/>
    <xf numFmtId="44" fontId="0" fillId="0" borderId="0" xfId="1" applyFont="1" applyBorder="1"/>
    <xf numFmtId="9" fontId="0" fillId="0" borderId="0" xfId="2" applyFont="1" applyBorder="1"/>
    <xf numFmtId="44" fontId="0" fillId="0" borderId="0" xfId="1" applyNumberFormat="1" applyFont="1" applyBorder="1"/>
    <xf numFmtId="0" fontId="2" fillId="3" borderId="10" xfId="0" applyFont="1" applyFill="1" applyBorder="1"/>
    <xf numFmtId="44" fontId="0" fillId="0" borderId="16" xfId="1" applyFont="1" applyBorder="1"/>
    <xf numFmtId="44" fontId="0" fillId="0" borderId="17" xfId="1" applyFont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0" xfId="0" applyFill="1" applyBorder="1" applyAlignment="1">
      <alignment wrapText="1"/>
    </xf>
    <xf numFmtId="44" fontId="0" fillId="0" borderId="15" xfId="1" applyFont="1" applyBorder="1"/>
    <xf numFmtId="0" fontId="0" fillId="0" borderId="6" xfId="0" applyBorder="1" applyAlignment="1">
      <alignment wrapText="1"/>
    </xf>
    <xf numFmtId="0" fontId="0" fillId="0" borderId="1" xfId="0" applyBorder="1" applyAlignment="1">
      <alignment vertical="top" wrapText="1"/>
    </xf>
    <xf numFmtId="164" fontId="0" fillId="0" borderId="6" xfId="0" applyNumberFormat="1" applyFill="1" applyBorder="1"/>
    <xf numFmtId="164" fontId="0" fillId="0" borderId="1" xfId="0" applyNumberFormat="1" applyFill="1" applyBorder="1"/>
    <xf numFmtId="164" fontId="0" fillId="0" borderId="8" xfId="0" applyNumberFormat="1" applyFill="1" applyBorder="1"/>
    <xf numFmtId="0" fontId="2" fillId="3" borderId="24" xfId="0" applyFont="1" applyFill="1" applyBorder="1" applyAlignment="1">
      <alignment wrapText="1"/>
    </xf>
    <xf numFmtId="44" fontId="0" fillId="0" borderId="25" xfId="1" applyFont="1" applyBorder="1"/>
    <xf numFmtId="44" fontId="0" fillId="0" borderId="26" xfId="1" applyFont="1" applyBorder="1"/>
    <xf numFmtId="0" fontId="0" fillId="0" borderId="0" xfId="0" applyAlignment="1">
      <alignment wrapText="1"/>
    </xf>
    <xf numFmtId="164" fontId="0" fillId="0" borderId="1" xfId="0" applyNumberFormat="1" applyBorder="1"/>
    <xf numFmtId="0" fontId="0" fillId="0" borderId="15" xfId="0" applyBorder="1" applyAlignment="1">
      <alignment wrapText="1"/>
    </xf>
    <xf numFmtId="0" fontId="0" fillId="0" borderId="15" xfId="0" applyBorder="1"/>
    <xf numFmtId="164" fontId="0" fillId="0" borderId="15" xfId="0" applyNumberFormat="1" applyFill="1" applyBorder="1"/>
    <xf numFmtId="44" fontId="0" fillId="0" borderId="28" xfId="1" applyFont="1" applyBorder="1"/>
    <xf numFmtId="0" fontId="2" fillId="3" borderId="1" xfId="0" applyFont="1" applyFill="1" applyBorder="1" applyAlignment="1">
      <alignment wrapText="1"/>
    </xf>
    <xf numFmtId="0" fontId="0" fillId="5" borderId="1" xfId="0" applyFill="1" applyBorder="1"/>
    <xf numFmtId="0" fontId="0" fillId="4" borderId="4" xfId="0" applyFill="1" applyBorder="1"/>
    <xf numFmtId="0" fontId="2" fillId="3" borderId="15" xfId="0" applyFont="1" applyFill="1" applyBorder="1" applyAlignment="1">
      <alignment wrapText="1"/>
    </xf>
    <xf numFmtId="0" fontId="0" fillId="5" borderId="1" xfId="0" applyFill="1" applyBorder="1" applyAlignment="1">
      <alignment horizontal="right"/>
    </xf>
    <xf numFmtId="0" fontId="0" fillId="5" borderId="15" xfId="0" applyFill="1" applyBorder="1" applyAlignment="1">
      <alignment horizontal="right"/>
    </xf>
    <xf numFmtId="44" fontId="0" fillId="7" borderId="6" xfId="1" applyFont="1" applyFill="1" applyBorder="1"/>
    <xf numFmtId="9" fontId="0" fillId="7" borderId="6" xfId="2" applyFont="1" applyFill="1" applyBorder="1"/>
    <xf numFmtId="44" fontId="0" fillId="7" borderId="1" xfId="1" applyFont="1" applyFill="1" applyBorder="1"/>
    <xf numFmtId="9" fontId="0" fillId="7" borderId="1" xfId="2" applyFont="1" applyFill="1" applyBorder="1"/>
    <xf numFmtId="44" fontId="0" fillId="7" borderId="8" xfId="1" applyFont="1" applyFill="1" applyBorder="1"/>
    <xf numFmtId="9" fontId="0" fillId="7" borderId="8" xfId="2" applyFont="1" applyFill="1" applyBorder="1"/>
    <xf numFmtId="0" fontId="0" fillId="7" borderId="1" xfId="0" applyFill="1" applyBorder="1" applyAlignment="1">
      <alignment horizontal="right"/>
    </xf>
    <xf numFmtId="44" fontId="0" fillId="8" borderId="6" xfId="1" applyFont="1" applyFill="1" applyBorder="1"/>
    <xf numFmtId="44" fontId="0" fillId="8" borderId="1" xfId="1" applyFont="1" applyFill="1" applyBorder="1"/>
    <xf numFmtId="44" fontId="0" fillId="8" borderId="8" xfId="1" applyFont="1" applyFill="1" applyBorder="1"/>
    <xf numFmtId="44" fontId="0" fillId="7" borderId="15" xfId="1" applyFont="1" applyFill="1" applyBorder="1"/>
    <xf numFmtId="9" fontId="0" fillId="7" borderId="15" xfId="2" applyFont="1" applyFill="1" applyBorder="1"/>
    <xf numFmtId="0" fontId="0" fillId="7" borderId="15" xfId="0" applyFill="1" applyBorder="1" applyAlignment="1">
      <alignment horizontal="right"/>
    </xf>
    <xf numFmtId="0" fontId="0" fillId="7" borderId="1" xfId="0" applyFill="1" applyBorder="1"/>
    <xf numFmtId="0" fontId="0" fillId="2" borderId="10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0" fillId="2" borderId="12" xfId="0" applyFill="1" applyBorder="1" applyAlignment="1">
      <alignment horizontal="center" vertical="top"/>
    </xf>
    <xf numFmtId="0" fontId="0" fillId="6" borderId="23" xfId="0" applyFill="1" applyBorder="1" applyAlignment="1" applyProtection="1">
      <alignment horizontal="center" wrapText="1"/>
      <protection locked="0"/>
    </xf>
    <xf numFmtId="0" fontId="0" fillId="6" borderId="8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6" borderId="29" xfId="0" applyFill="1" applyBorder="1" applyAlignment="1" applyProtection="1">
      <alignment horizontal="center" wrapText="1"/>
      <protection locked="0"/>
    </xf>
    <xf numFmtId="0" fontId="0" fillId="6" borderId="30" xfId="0" applyFill="1" applyBorder="1" applyAlignment="1" applyProtection="1">
      <alignment horizontal="center" wrapText="1"/>
      <protection locked="0"/>
    </xf>
    <xf numFmtId="0" fontId="0" fillId="6" borderId="31" xfId="0" applyFill="1" applyBorder="1" applyAlignment="1" applyProtection="1">
      <alignment horizontal="center" wrapText="1"/>
      <protection locked="0"/>
    </xf>
    <xf numFmtId="0" fontId="0" fillId="2" borderId="27" xfId="0" applyFill="1" applyBorder="1" applyAlignment="1">
      <alignment horizontal="center" vertical="top"/>
    </xf>
    <xf numFmtId="0" fontId="6" fillId="9" borderId="0" xfId="0" applyFont="1" applyFill="1"/>
    <xf numFmtId="0" fontId="6" fillId="4" borderId="0" xfId="0" applyFont="1" applyFill="1"/>
    <xf numFmtId="0" fontId="6" fillId="10" borderId="0" xfId="0" applyFont="1" applyFill="1"/>
    <xf numFmtId="0" fontId="6" fillId="11" borderId="0" xfId="0" applyFont="1" applyFill="1"/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R47"/>
  <sheetViews>
    <sheetView zoomScale="90" zoomScaleNormal="90" workbookViewId="0">
      <selection activeCell="K15" sqref="K15"/>
    </sheetView>
  </sheetViews>
  <sheetFormatPr baseColWidth="10" defaultRowHeight="15" x14ac:dyDescent="0.25"/>
  <cols>
    <col min="2" max="2" width="25" bestFit="1" customWidth="1"/>
    <col min="5" max="6" width="15.85546875" customWidth="1"/>
  </cols>
  <sheetData>
    <row r="1" spans="1:18" ht="180.75" thickBot="1" x14ac:dyDescent="0.3">
      <c r="A1" s="4" t="s">
        <v>1</v>
      </c>
      <c r="B1" s="5" t="s">
        <v>2</v>
      </c>
      <c r="C1" s="6" t="s">
        <v>6</v>
      </c>
      <c r="D1" s="7" t="s">
        <v>17</v>
      </c>
      <c r="E1" s="7" t="s">
        <v>10</v>
      </c>
      <c r="F1" s="8" t="s">
        <v>13</v>
      </c>
      <c r="G1" s="7" t="s">
        <v>12</v>
      </c>
      <c r="H1" s="7" t="s">
        <v>11</v>
      </c>
      <c r="I1" s="9" t="s">
        <v>129</v>
      </c>
      <c r="J1" s="9" t="s">
        <v>16</v>
      </c>
      <c r="K1" s="50" t="s">
        <v>118</v>
      </c>
      <c r="L1" s="50" t="s">
        <v>117</v>
      </c>
      <c r="M1" s="50" t="s">
        <v>116</v>
      </c>
      <c r="N1" s="50" t="s">
        <v>115</v>
      </c>
      <c r="O1" s="50" t="s">
        <v>119</v>
      </c>
      <c r="P1" s="50" t="s">
        <v>120</v>
      </c>
      <c r="Q1" s="50" t="s">
        <v>121</v>
      </c>
      <c r="R1" s="50" t="s">
        <v>122</v>
      </c>
    </row>
    <row r="2" spans="1:18" ht="15.75" thickBot="1" x14ac:dyDescent="0.3">
      <c r="A2" s="70" t="s">
        <v>0</v>
      </c>
      <c r="B2" s="2" t="s">
        <v>18</v>
      </c>
      <c r="C2" s="2" t="s">
        <v>7</v>
      </c>
      <c r="D2" s="38">
        <v>55.3</v>
      </c>
      <c r="E2" s="56"/>
      <c r="F2" s="57"/>
      <c r="G2" s="63">
        <f>E2*F2</f>
        <v>0</v>
      </c>
      <c r="H2" s="63">
        <f>E2+G2</f>
        <v>0</v>
      </c>
      <c r="I2" s="42">
        <f>H2*D2</f>
        <v>0</v>
      </c>
      <c r="J2" s="13">
        <f>E2*0.25</f>
        <v>0</v>
      </c>
      <c r="K2" s="62"/>
      <c r="L2" s="62"/>
      <c r="M2" s="62"/>
      <c r="N2" s="62"/>
      <c r="O2" s="54"/>
      <c r="P2" s="54"/>
      <c r="Q2" s="54"/>
      <c r="R2" s="54"/>
    </row>
    <row r="3" spans="1:18" ht="15.75" thickBot="1" x14ac:dyDescent="0.3">
      <c r="A3" s="71"/>
      <c r="B3" s="1" t="s">
        <v>19</v>
      </c>
      <c r="C3" s="1" t="s">
        <v>8</v>
      </c>
      <c r="D3" s="39">
        <v>54</v>
      </c>
      <c r="E3" s="58"/>
      <c r="F3" s="59"/>
      <c r="G3" s="64">
        <f t="shared" ref="G3:G4" si="0">E3*F3</f>
        <v>0</v>
      </c>
      <c r="H3" s="64">
        <f t="shared" ref="H3:H4" si="1">E3+G3</f>
        <v>0</v>
      </c>
      <c r="I3" s="42">
        <f>H3*D3</f>
        <v>0</v>
      </c>
      <c r="J3" s="30">
        <f t="shared" ref="J3:J4" si="2">E3*0.25</f>
        <v>0</v>
      </c>
      <c r="K3" s="62"/>
      <c r="L3" s="62"/>
      <c r="M3" s="62"/>
      <c r="N3" s="62"/>
      <c r="O3" s="54"/>
      <c r="P3" s="54"/>
      <c r="Q3" s="54"/>
      <c r="R3" s="54"/>
    </row>
    <row r="4" spans="1:18" ht="15.75" thickBot="1" x14ac:dyDescent="0.3">
      <c r="A4" s="72"/>
      <c r="B4" s="3" t="s">
        <v>20</v>
      </c>
      <c r="C4" s="3" t="s">
        <v>9</v>
      </c>
      <c r="D4" s="40">
        <v>34.200000000000003</v>
      </c>
      <c r="E4" s="60"/>
      <c r="F4" s="61"/>
      <c r="G4" s="65">
        <f t="shared" si="0"/>
        <v>0</v>
      </c>
      <c r="H4" s="65">
        <f t="shared" si="1"/>
        <v>0</v>
      </c>
      <c r="I4" s="42">
        <f>H4*D4</f>
        <v>0</v>
      </c>
      <c r="J4" s="31">
        <f t="shared" si="2"/>
        <v>0</v>
      </c>
      <c r="K4" s="62"/>
      <c r="L4" s="62"/>
      <c r="M4" s="62"/>
      <c r="N4" s="62"/>
      <c r="O4" s="54"/>
      <c r="P4" s="54"/>
      <c r="Q4" s="54"/>
      <c r="R4" s="54"/>
    </row>
    <row r="5" spans="1:18" ht="15.75" thickBo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8" ht="15.75" thickBot="1" x14ac:dyDescent="0.3">
      <c r="A6" s="10"/>
      <c r="B6" s="10"/>
      <c r="C6" s="10"/>
      <c r="D6" s="10"/>
      <c r="E6" s="10"/>
      <c r="F6" s="10"/>
      <c r="G6" s="14" t="s">
        <v>15</v>
      </c>
      <c r="H6" s="15">
        <f>SUM(H2:H5)</f>
        <v>0</v>
      </c>
      <c r="I6" s="15">
        <f>SUM(I2:I4)</f>
        <v>0</v>
      </c>
      <c r="J6" s="10"/>
    </row>
    <row r="7" spans="1:18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8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8" x14ac:dyDescent="0.25">
      <c r="A9" s="10"/>
      <c r="B9" s="33" t="s">
        <v>128</v>
      </c>
      <c r="C9" s="1"/>
      <c r="D9" s="45">
        <f>SUM(D2:D4)</f>
        <v>143.5</v>
      </c>
      <c r="E9" s="10"/>
      <c r="F9" s="10"/>
      <c r="G9" s="10"/>
      <c r="H9" s="10"/>
      <c r="I9" s="10"/>
      <c r="J9" s="10"/>
      <c r="K9" s="45">
        <f t="shared" ref="K9:R9" si="3">SUM(K2:K4)</f>
        <v>0</v>
      </c>
      <c r="L9" s="45">
        <f t="shared" si="3"/>
        <v>0</v>
      </c>
      <c r="M9" s="45">
        <f t="shared" si="3"/>
        <v>0</v>
      </c>
      <c r="N9" s="45">
        <f t="shared" si="3"/>
        <v>0</v>
      </c>
      <c r="O9" s="45">
        <f t="shared" si="3"/>
        <v>0</v>
      </c>
      <c r="P9" s="45">
        <f t="shared" si="3"/>
        <v>0</v>
      </c>
      <c r="Q9" s="45">
        <f t="shared" si="3"/>
        <v>0</v>
      </c>
      <c r="R9" s="45">
        <f t="shared" si="3"/>
        <v>0</v>
      </c>
    </row>
    <row r="10" spans="1:18" x14ac:dyDescent="0.25">
      <c r="A10" s="10"/>
      <c r="B10" s="1" t="s">
        <v>123</v>
      </c>
      <c r="C10" s="10"/>
      <c r="D10" s="10"/>
      <c r="E10" s="10"/>
      <c r="F10" s="10"/>
      <c r="G10" s="10"/>
      <c r="H10" s="10"/>
      <c r="I10" s="10"/>
      <c r="J10" s="10"/>
      <c r="K10" s="45">
        <f>K9+L9+M9+N9</f>
        <v>0</v>
      </c>
    </row>
    <row r="11" spans="1:18" x14ac:dyDescent="0.25">
      <c r="A11" s="10"/>
      <c r="B11" s="1" t="s">
        <v>124</v>
      </c>
      <c r="C11" s="10"/>
      <c r="D11" s="10"/>
      <c r="E11" s="10"/>
      <c r="F11" s="10"/>
      <c r="G11" s="10"/>
      <c r="H11" s="10"/>
      <c r="I11" s="10"/>
      <c r="J11" s="10"/>
      <c r="K11" s="45">
        <f>SUM(O9+P9+Q9+R9)</f>
        <v>0</v>
      </c>
    </row>
    <row r="12" spans="1:18" x14ac:dyDescent="0.25">
      <c r="A12" s="10"/>
      <c r="B12" s="1" t="s">
        <v>125</v>
      </c>
      <c r="C12" s="10"/>
      <c r="D12" s="10"/>
      <c r="E12" s="10"/>
      <c r="F12" s="10"/>
      <c r="G12" s="10"/>
      <c r="H12" s="10"/>
      <c r="I12" s="10"/>
      <c r="J12" s="10"/>
      <c r="K12" s="45">
        <f>O9</f>
        <v>0</v>
      </c>
    </row>
    <row r="13" spans="1:18" x14ac:dyDescent="0.25">
      <c r="A13" s="10"/>
      <c r="B13" s="32" t="s">
        <v>126</v>
      </c>
      <c r="C13" s="10"/>
      <c r="D13" s="10"/>
      <c r="E13" s="10"/>
      <c r="F13" s="10"/>
      <c r="G13" s="10"/>
      <c r="H13" s="10"/>
      <c r="I13" s="10"/>
      <c r="J13" s="10"/>
      <c r="K13" s="10"/>
    </row>
    <row r="14" spans="1:18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</row>
    <row r="15" spans="1:18" ht="40.5" customHeight="1" thickBot="1" x14ac:dyDescent="0.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85" t="s">
        <v>131</v>
      </c>
      <c r="N15" s="73" t="s">
        <v>130</v>
      </c>
      <c r="O15" s="74"/>
      <c r="P15" s="74"/>
      <c r="Q15" s="74"/>
      <c r="R15" s="74"/>
    </row>
    <row r="16" spans="1:18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spans="1:10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</row>
    <row r="18" spans="1:10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pans="1:10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</row>
    <row r="20" spans="1:10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0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spans="1:10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0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</row>
    <row r="24" spans="1:10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0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0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</row>
    <row r="27" spans="1:10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</row>
    <row r="28" spans="1:10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0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</row>
    <row r="30" spans="1:10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</row>
    <row r="31" spans="1:10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</row>
    <row r="32" spans="1:10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</row>
    <row r="33" spans="1:10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</row>
    <row r="34" spans="1:10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</row>
    <row r="35" spans="1:10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</row>
    <row r="36" spans="1:10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</row>
    <row r="37" spans="1:10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</row>
    <row r="38" spans="1:10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</row>
    <row r="39" spans="1:10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0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</row>
    <row r="41" spans="1:10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</row>
    <row r="42" spans="1:10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</row>
    <row r="43" spans="1:10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</row>
    <row r="44" spans="1:10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</row>
    <row r="45" spans="1:10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</row>
    <row r="46" spans="1:10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</row>
    <row r="47" spans="1:10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</row>
  </sheetData>
  <mergeCells count="2">
    <mergeCell ref="A2:A4"/>
    <mergeCell ref="N15:R1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R78"/>
  <sheetViews>
    <sheetView zoomScale="80" zoomScaleNormal="80" workbookViewId="0">
      <selection activeCell="K47" sqref="K47"/>
    </sheetView>
  </sheetViews>
  <sheetFormatPr baseColWidth="10" defaultRowHeight="15" x14ac:dyDescent="0.25"/>
  <cols>
    <col min="2" max="2" width="27" bestFit="1" customWidth="1"/>
    <col min="5" max="6" width="15.85546875" customWidth="1"/>
  </cols>
  <sheetData>
    <row r="1" spans="1:18" ht="180.75" thickBot="1" x14ac:dyDescent="0.3">
      <c r="A1" s="29" t="s">
        <v>1</v>
      </c>
      <c r="B1" s="16" t="s">
        <v>2</v>
      </c>
      <c r="C1" s="17" t="s">
        <v>6</v>
      </c>
      <c r="D1" s="18" t="s">
        <v>106</v>
      </c>
      <c r="E1" s="18" t="s">
        <v>10</v>
      </c>
      <c r="F1" s="19" t="s">
        <v>13</v>
      </c>
      <c r="G1" s="18" t="s">
        <v>12</v>
      </c>
      <c r="H1" s="18" t="s">
        <v>11</v>
      </c>
      <c r="I1" s="19" t="s">
        <v>127</v>
      </c>
      <c r="J1" s="20" t="s">
        <v>16</v>
      </c>
      <c r="K1" s="53" t="s">
        <v>118</v>
      </c>
      <c r="L1" s="53" t="s">
        <v>117</v>
      </c>
      <c r="M1" s="53" t="s">
        <v>116</v>
      </c>
      <c r="N1" s="53" t="s">
        <v>115</v>
      </c>
      <c r="O1" s="53" t="s">
        <v>119</v>
      </c>
      <c r="P1" s="53" t="s">
        <v>120</v>
      </c>
      <c r="Q1" s="53" t="s">
        <v>121</v>
      </c>
      <c r="R1" s="53" t="s">
        <v>122</v>
      </c>
    </row>
    <row r="2" spans="1:18" x14ac:dyDescent="0.25">
      <c r="A2" s="75" t="s">
        <v>3</v>
      </c>
      <c r="B2" s="1" t="s">
        <v>21</v>
      </c>
      <c r="C2" s="1" t="s">
        <v>7</v>
      </c>
      <c r="D2" s="39">
        <v>23.6</v>
      </c>
      <c r="E2" s="58"/>
      <c r="F2" s="59"/>
      <c r="G2" s="64">
        <f>E2*F2</f>
        <v>0</v>
      </c>
      <c r="H2" s="21">
        <f>G2+E2</f>
        <v>0</v>
      </c>
      <c r="I2" s="21">
        <f>D2*H2</f>
        <v>0</v>
      </c>
      <c r="J2" s="12">
        <f>E2*0.25</f>
        <v>0</v>
      </c>
      <c r="K2" s="62"/>
      <c r="L2" s="62"/>
      <c r="M2" s="62"/>
      <c r="N2" s="62"/>
      <c r="O2" s="54"/>
      <c r="P2" s="54"/>
      <c r="Q2" s="54"/>
      <c r="R2" s="54"/>
    </row>
    <row r="3" spans="1:18" x14ac:dyDescent="0.25">
      <c r="A3" s="76"/>
      <c r="B3" s="1" t="s">
        <v>22</v>
      </c>
      <c r="C3" s="1" t="s">
        <v>8</v>
      </c>
      <c r="D3" s="39">
        <v>36.4</v>
      </c>
      <c r="E3" s="58"/>
      <c r="F3" s="59"/>
      <c r="G3" s="64">
        <f t="shared" ref="G3:G35" si="0">E3*F3</f>
        <v>0</v>
      </c>
      <c r="H3" s="21">
        <f t="shared" ref="H3:H35" si="1">G3+E3</f>
        <v>0</v>
      </c>
      <c r="I3" s="21">
        <f t="shared" ref="I3:I35" si="2">D3*H3</f>
        <v>0</v>
      </c>
      <c r="J3" s="12">
        <f t="shared" ref="J3:J35" si="3">E3*0.25</f>
        <v>0</v>
      </c>
      <c r="K3" s="62"/>
      <c r="L3" s="62"/>
      <c r="M3" s="62"/>
      <c r="N3" s="62"/>
      <c r="O3" s="54"/>
      <c r="P3" s="54"/>
      <c r="Q3" s="54"/>
      <c r="R3" s="54"/>
    </row>
    <row r="4" spans="1:18" x14ac:dyDescent="0.25">
      <c r="A4" s="76"/>
      <c r="B4" s="1" t="s">
        <v>24</v>
      </c>
      <c r="C4" s="1" t="s">
        <v>9</v>
      </c>
      <c r="D4" s="39">
        <v>26.3</v>
      </c>
      <c r="E4" s="58"/>
      <c r="F4" s="59"/>
      <c r="G4" s="64">
        <f t="shared" si="0"/>
        <v>0</v>
      </c>
      <c r="H4" s="21">
        <f t="shared" si="1"/>
        <v>0</v>
      </c>
      <c r="I4" s="21">
        <f t="shared" si="2"/>
        <v>0</v>
      </c>
      <c r="J4" s="12">
        <f t="shared" si="3"/>
        <v>0</v>
      </c>
      <c r="K4" s="62"/>
      <c r="L4" s="62"/>
      <c r="M4" s="62"/>
      <c r="N4" s="62"/>
      <c r="O4" s="54"/>
      <c r="P4" s="54"/>
      <c r="Q4" s="54"/>
      <c r="R4" s="54"/>
    </row>
    <row r="5" spans="1:18" x14ac:dyDescent="0.25">
      <c r="A5" s="76"/>
      <c r="B5" s="1" t="s">
        <v>25</v>
      </c>
      <c r="C5" s="1" t="s">
        <v>56</v>
      </c>
      <c r="D5" s="39">
        <v>37.799999999999997</v>
      </c>
      <c r="E5" s="58"/>
      <c r="F5" s="59"/>
      <c r="G5" s="64">
        <f t="shared" si="0"/>
        <v>0</v>
      </c>
      <c r="H5" s="21">
        <f t="shared" si="1"/>
        <v>0</v>
      </c>
      <c r="I5" s="21">
        <f t="shared" si="2"/>
        <v>0</v>
      </c>
      <c r="J5" s="12">
        <f t="shared" si="3"/>
        <v>0</v>
      </c>
      <c r="K5" s="62"/>
      <c r="L5" s="62"/>
      <c r="M5" s="62"/>
      <c r="N5" s="62"/>
      <c r="O5" s="54"/>
      <c r="P5" s="54"/>
      <c r="Q5" s="54"/>
      <c r="R5" s="54"/>
    </row>
    <row r="6" spans="1:18" x14ac:dyDescent="0.25">
      <c r="A6" s="76"/>
      <c r="B6" s="1" t="s">
        <v>26</v>
      </c>
      <c r="C6" s="1" t="s">
        <v>57</v>
      </c>
      <c r="D6" s="39">
        <v>12.5</v>
      </c>
      <c r="E6" s="58"/>
      <c r="F6" s="59"/>
      <c r="G6" s="64">
        <f t="shared" si="0"/>
        <v>0</v>
      </c>
      <c r="H6" s="21">
        <f t="shared" si="1"/>
        <v>0</v>
      </c>
      <c r="I6" s="21">
        <f t="shared" si="2"/>
        <v>0</v>
      </c>
      <c r="J6" s="12">
        <f t="shared" si="3"/>
        <v>0</v>
      </c>
      <c r="K6" s="62"/>
      <c r="L6" s="62"/>
      <c r="M6" s="62"/>
      <c r="N6" s="62"/>
      <c r="O6" s="54"/>
      <c r="P6" s="54"/>
      <c r="Q6" s="54"/>
      <c r="R6" s="54"/>
    </row>
    <row r="7" spans="1:18" x14ac:dyDescent="0.25">
      <c r="A7" s="76"/>
      <c r="B7" s="1" t="s">
        <v>27</v>
      </c>
      <c r="C7" s="1" t="s">
        <v>58</v>
      </c>
      <c r="D7" s="39">
        <v>32.4</v>
      </c>
      <c r="E7" s="58"/>
      <c r="F7" s="59"/>
      <c r="G7" s="64">
        <f t="shared" si="0"/>
        <v>0</v>
      </c>
      <c r="H7" s="21">
        <f t="shared" si="1"/>
        <v>0</v>
      </c>
      <c r="I7" s="21">
        <f t="shared" si="2"/>
        <v>0</v>
      </c>
      <c r="J7" s="12">
        <f t="shared" si="3"/>
        <v>0</v>
      </c>
      <c r="K7" s="62"/>
      <c r="L7" s="62"/>
      <c r="M7" s="62"/>
      <c r="N7" s="62"/>
      <c r="O7" s="54"/>
      <c r="P7" s="54"/>
      <c r="Q7" s="54"/>
      <c r="R7" s="54"/>
    </row>
    <row r="8" spans="1:18" x14ac:dyDescent="0.25">
      <c r="A8" s="76"/>
      <c r="B8" s="1" t="s">
        <v>28</v>
      </c>
      <c r="C8" s="1" t="s">
        <v>59</v>
      </c>
      <c r="D8" s="39">
        <v>43.8</v>
      </c>
      <c r="E8" s="58"/>
      <c r="F8" s="59"/>
      <c r="G8" s="64">
        <f t="shared" si="0"/>
        <v>0</v>
      </c>
      <c r="H8" s="21">
        <f t="shared" si="1"/>
        <v>0</v>
      </c>
      <c r="I8" s="21">
        <f t="shared" si="2"/>
        <v>0</v>
      </c>
      <c r="J8" s="12">
        <f t="shared" si="3"/>
        <v>0</v>
      </c>
      <c r="K8" s="62"/>
      <c r="L8" s="62"/>
      <c r="M8" s="62"/>
      <c r="N8" s="62"/>
      <c r="O8" s="54"/>
      <c r="P8" s="54"/>
      <c r="Q8" s="54"/>
      <c r="R8" s="54"/>
    </row>
    <row r="9" spans="1:18" x14ac:dyDescent="0.25">
      <c r="A9" s="76"/>
      <c r="B9" s="22" t="s">
        <v>29</v>
      </c>
      <c r="C9" s="23" t="s">
        <v>60</v>
      </c>
      <c r="D9" s="39">
        <v>5.8</v>
      </c>
      <c r="E9" s="58"/>
      <c r="F9" s="59"/>
      <c r="G9" s="64">
        <f t="shared" si="0"/>
        <v>0</v>
      </c>
      <c r="H9" s="21">
        <f t="shared" si="1"/>
        <v>0</v>
      </c>
      <c r="I9" s="21">
        <f t="shared" si="2"/>
        <v>0</v>
      </c>
      <c r="J9" s="12">
        <f t="shared" si="3"/>
        <v>0</v>
      </c>
      <c r="K9" s="62"/>
      <c r="L9" s="62"/>
      <c r="M9" s="62"/>
      <c r="N9" s="62"/>
      <c r="O9" s="54"/>
      <c r="P9" s="54"/>
      <c r="Q9" s="54"/>
      <c r="R9" s="54"/>
    </row>
    <row r="10" spans="1:18" x14ac:dyDescent="0.25">
      <c r="A10" s="76"/>
      <c r="B10" s="22" t="s">
        <v>30</v>
      </c>
      <c r="C10" s="23" t="s">
        <v>61</v>
      </c>
      <c r="D10" s="39">
        <v>47.1</v>
      </c>
      <c r="E10" s="58"/>
      <c r="F10" s="59"/>
      <c r="G10" s="64">
        <f t="shared" si="0"/>
        <v>0</v>
      </c>
      <c r="H10" s="21">
        <f t="shared" si="1"/>
        <v>0</v>
      </c>
      <c r="I10" s="21">
        <f t="shared" si="2"/>
        <v>0</v>
      </c>
      <c r="J10" s="12">
        <f t="shared" si="3"/>
        <v>0</v>
      </c>
      <c r="K10" s="62"/>
      <c r="L10" s="62"/>
      <c r="M10" s="62"/>
      <c r="N10" s="62"/>
      <c r="O10" s="54"/>
      <c r="P10" s="54"/>
      <c r="Q10" s="54"/>
      <c r="R10" s="54"/>
    </row>
    <row r="11" spans="1:18" x14ac:dyDescent="0.25">
      <c r="A11" s="76"/>
      <c r="B11" s="1" t="s">
        <v>31</v>
      </c>
      <c r="C11" s="1" t="s">
        <v>62</v>
      </c>
      <c r="D11" s="39">
        <v>49.2</v>
      </c>
      <c r="E11" s="58"/>
      <c r="F11" s="59"/>
      <c r="G11" s="64">
        <f t="shared" si="0"/>
        <v>0</v>
      </c>
      <c r="H11" s="21">
        <f t="shared" si="1"/>
        <v>0</v>
      </c>
      <c r="I11" s="21">
        <f t="shared" si="2"/>
        <v>0</v>
      </c>
      <c r="J11" s="12">
        <f t="shared" si="3"/>
        <v>0</v>
      </c>
      <c r="K11" s="69"/>
      <c r="L11" s="69"/>
      <c r="M11" s="69"/>
      <c r="N11" s="69"/>
      <c r="O11" s="51"/>
      <c r="P11" s="51"/>
      <c r="Q11" s="51"/>
      <c r="R11" s="51"/>
    </row>
    <row r="12" spans="1:18" x14ac:dyDescent="0.25">
      <c r="A12" s="76"/>
      <c r="B12" s="1" t="s">
        <v>32</v>
      </c>
      <c r="C12" s="1" t="s">
        <v>63</v>
      </c>
      <c r="D12" s="39">
        <v>46.8</v>
      </c>
      <c r="E12" s="58"/>
      <c r="F12" s="59"/>
      <c r="G12" s="64">
        <f t="shared" si="0"/>
        <v>0</v>
      </c>
      <c r="H12" s="21">
        <f t="shared" si="1"/>
        <v>0</v>
      </c>
      <c r="I12" s="21">
        <f t="shared" si="2"/>
        <v>0</v>
      </c>
      <c r="J12" s="12">
        <f t="shared" si="3"/>
        <v>0</v>
      </c>
      <c r="K12" s="69"/>
      <c r="L12" s="69"/>
      <c r="M12" s="69"/>
      <c r="N12" s="69"/>
      <c r="O12" s="51"/>
      <c r="P12" s="51"/>
      <c r="Q12" s="51"/>
      <c r="R12" s="51"/>
    </row>
    <row r="13" spans="1:18" x14ac:dyDescent="0.25">
      <c r="A13" s="76"/>
      <c r="B13" s="22" t="s">
        <v>33</v>
      </c>
      <c r="C13" s="23" t="s">
        <v>64</v>
      </c>
      <c r="D13" s="39">
        <v>24.1</v>
      </c>
      <c r="E13" s="58"/>
      <c r="F13" s="59"/>
      <c r="G13" s="64">
        <f t="shared" si="0"/>
        <v>0</v>
      </c>
      <c r="H13" s="21">
        <f t="shared" si="1"/>
        <v>0</v>
      </c>
      <c r="I13" s="21">
        <f t="shared" si="2"/>
        <v>0</v>
      </c>
      <c r="J13" s="12">
        <f t="shared" si="3"/>
        <v>0</v>
      </c>
      <c r="K13" s="69"/>
      <c r="L13" s="69"/>
      <c r="M13" s="69"/>
      <c r="N13" s="69"/>
      <c r="O13" s="51"/>
      <c r="P13" s="51"/>
      <c r="Q13" s="51"/>
      <c r="R13" s="51"/>
    </row>
    <row r="14" spans="1:18" x14ac:dyDescent="0.25">
      <c r="A14" s="76"/>
      <c r="B14" s="22" t="s">
        <v>34</v>
      </c>
      <c r="C14" s="23" t="s">
        <v>65</v>
      </c>
      <c r="D14" s="39">
        <v>26</v>
      </c>
      <c r="E14" s="58"/>
      <c r="F14" s="59"/>
      <c r="G14" s="64">
        <f t="shared" si="0"/>
        <v>0</v>
      </c>
      <c r="H14" s="21">
        <f t="shared" si="1"/>
        <v>0</v>
      </c>
      <c r="I14" s="21">
        <f t="shared" si="2"/>
        <v>0</v>
      </c>
      <c r="J14" s="12">
        <f t="shared" si="3"/>
        <v>0</v>
      </c>
      <c r="K14" s="69"/>
      <c r="L14" s="69"/>
      <c r="M14" s="69"/>
      <c r="N14" s="69"/>
      <c r="O14" s="51"/>
      <c r="P14" s="51"/>
      <c r="Q14" s="51"/>
      <c r="R14" s="51"/>
    </row>
    <row r="15" spans="1:18" x14ac:dyDescent="0.25">
      <c r="A15" s="76"/>
      <c r="B15" s="1" t="s">
        <v>35</v>
      </c>
      <c r="C15" s="1" t="s">
        <v>66</v>
      </c>
      <c r="D15" s="39">
        <v>24.1</v>
      </c>
      <c r="E15" s="58"/>
      <c r="F15" s="59"/>
      <c r="G15" s="64">
        <f t="shared" si="0"/>
        <v>0</v>
      </c>
      <c r="H15" s="21">
        <f t="shared" si="1"/>
        <v>0</v>
      </c>
      <c r="I15" s="21">
        <f t="shared" si="2"/>
        <v>0</v>
      </c>
      <c r="J15" s="12">
        <f t="shared" si="3"/>
        <v>0</v>
      </c>
      <c r="K15" s="69"/>
      <c r="L15" s="69"/>
      <c r="M15" s="69"/>
      <c r="N15" s="69"/>
      <c r="O15" s="51"/>
      <c r="P15" s="51"/>
      <c r="Q15" s="51"/>
      <c r="R15" s="51"/>
    </row>
    <row r="16" spans="1:18" x14ac:dyDescent="0.25">
      <c r="A16" s="76"/>
      <c r="B16" s="1" t="s">
        <v>36</v>
      </c>
      <c r="C16" s="1" t="s">
        <v>67</v>
      </c>
      <c r="D16" s="39">
        <v>41.2</v>
      </c>
      <c r="E16" s="58"/>
      <c r="F16" s="59"/>
      <c r="G16" s="64">
        <f t="shared" si="0"/>
        <v>0</v>
      </c>
      <c r="H16" s="21">
        <f t="shared" si="1"/>
        <v>0</v>
      </c>
      <c r="I16" s="21">
        <f t="shared" si="2"/>
        <v>0</v>
      </c>
      <c r="J16" s="12">
        <f t="shared" si="3"/>
        <v>0</v>
      </c>
      <c r="K16" s="69"/>
      <c r="L16" s="69"/>
      <c r="M16" s="69"/>
      <c r="N16" s="69"/>
      <c r="O16" s="51"/>
      <c r="P16" s="51"/>
      <c r="Q16" s="51"/>
      <c r="R16" s="51"/>
    </row>
    <row r="17" spans="1:18" x14ac:dyDescent="0.25">
      <c r="A17" s="76"/>
      <c r="B17" s="22" t="s">
        <v>37</v>
      </c>
      <c r="C17" s="1" t="s">
        <v>68</v>
      </c>
      <c r="D17" s="39">
        <v>22</v>
      </c>
      <c r="E17" s="58"/>
      <c r="F17" s="59"/>
      <c r="G17" s="64">
        <f t="shared" si="0"/>
        <v>0</v>
      </c>
      <c r="H17" s="21">
        <f t="shared" si="1"/>
        <v>0</v>
      </c>
      <c r="I17" s="21">
        <f t="shared" si="2"/>
        <v>0</v>
      </c>
      <c r="J17" s="12">
        <f t="shared" si="3"/>
        <v>0</v>
      </c>
      <c r="K17" s="69"/>
      <c r="L17" s="69"/>
      <c r="M17" s="69"/>
      <c r="N17" s="69"/>
      <c r="O17" s="51"/>
      <c r="P17" s="51"/>
      <c r="Q17" s="51"/>
      <c r="R17" s="51"/>
    </row>
    <row r="18" spans="1:18" x14ac:dyDescent="0.25">
      <c r="A18" s="76"/>
      <c r="B18" s="22" t="s">
        <v>38</v>
      </c>
      <c r="C18" s="1" t="s">
        <v>69</v>
      </c>
      <c r="D18" s="39">
        <v>24.2</v>
      </c>
      <c r="E18" s="58"/>
      <c r="F18" s="59"/>
      <c r="G18" s="64">
        <f t="shared" si="0"/>
        <v>0</v>
      </c>
      <c r="H18" s="21">
        <f t="shared" si="1"/>
        <v>0</v>
      </c>
      <c r="I18" s="21">
        <f t="shared" si="2"/>
        <v>0</v>
      </c>
      <c r="J18" s="12">
        <f t="shared" si="3"/>
        <v>0</v>
      </c>
      <c r="K18" s="69"/>
      <c r="L18" s="69"/>
      <c r="M18" s="69"/>
      <c r="N18" s="69"/>
      <c r="O18" s="51"/>
      <c r="P18" s="51"/>
      <c r="Q18" s="51"/>
      <c r="R18" s="51"/>
    </row>
    <row r="19" spans="1:18" x14ac:dyDescent="0.25">
      <c r="A19" s="76"/>
      <c r="B19" s="1" t="s">
        <v>39</v>
      </c>
      <c r="C19" s="1" t="s">
        <v>70</v>
      </c>
      <c r="D19" s="39">
        <v>21.2</v>
      </c>
      <c r="E19" s="58"/>
      <c r="F19" s="59"/>
      <c r="G19" s="64">
        <f t="shared" si="0"/>
        <v>0</v>
      </c>
      <c r="H19" s="21">
        <f t="shared" si="1"/>
        <v>0</v>
      </c>
      <c r="I19" s="21">
        <f t="shared" si="2"/>
        <v>0</v>
      </c>
      <c r="J19" s="12">
        <f t="shared" si="3"/>
        <v>0</v>
      </c>
      <c r="K19" s="69"/>
      <c r="L19" s="69"/>
      <c r="M19" s="69"/>
      <c r="N19" s="69"/>
      <c r="O19" s="51"/>
      <c r="P19" s="51"/>
      <c r="Q19" s="51"/>
      <c r="R19" s="51"/>
    </row>
    <row r="20" spans="1:18" x14ac:dyDescent="0.25">
      <c r="A20" s="76"/>
      <c r="B20" s="1" t="s">
        <v>40</v>
      </c>
      <c r="C20" s="1" t="s">
        <v>71</v>
      </c>
      <c r="D20" s="39">
        <v>36.9</v>
      </c>
      <c r="E20" s="58"/>
      <c r="F20" s="59"/>
      <c r="G20" s="64">
        <f t="shared" si="0"/>
        <v>0</v>
      </c>
      <c r="H20" s="21">
        <f t="shared" si="1"/>
        <v>0</v>
      </c>
      <c r="I20" s="21">
        <f t="shared" si="2"/>
        <v>0</v>
      </c>
      <c r="J20" s="12">
        <f t="shared" si="3"/>
        <v>0</v>
      </c>
      <c r="K20" s="69"/>
      <c r="L20" s="69"/>
      <c r="M20" s="69"/>
      <c r="N20" s="69"/>
      <c r="O20" s="51"/>
      <c r="P20" s="51"/>
      <c r="Q20" s="51"/>
      <c r="R20" s="51"/>
    </row>
    <row r="21" spans="1:18" x14ac:dyDescent="0.25">
      <c r="A21" s="76"/>
      <c r="B21" s="1" t="s">
        <v>41</v>
      </c>
      <c r="C21" s="1" t="s">
        <v>72</v>
      </c>
      <c r="D21" s="39">
        <v>38.299999999999997</v>
      </c>
      <c r="E21" s="58"/>
      <c r="F21" s="59"/>
      <c r="G21" s="64">
        <f t="shared" si="0"/>
        <v>0</v>
      </c>
      <c r="H21" s="21">
        <f t="shared" si="1"/>
        <v>0</v>
      </c>
      <c r="I21" s="21">
        <f t="shared" si="2"/>
        <v>0</v>
      </c>
      <c r="J21" s="12">
        <f t="shared" si="3"/>
        <v>0</v>
      </c>
      <c r="K21" s="69"/>
      <c r="L21" s="69"/>
      <c r="M21" s="69"/>
      <c r="N21" s="69"/>
      <c r="O21" s="51"/>
      <c r="P21" s="51"/>
      <c r="Q21" s="51"/>
      <c r="R21" s="51"/>
    </row>
    <row r="22" spans="1:18" x14ac:dyDescent="0.25">
      <c r="A22" s="76"/>
      <c r="B22" s="22" t="s">
        <v>42</v>
      </c>
      <c r="C22" s="1" t="s">
        <v>73</v>
      </c>
      <c r="D22" s="39">
        <v>34.799999999999997</v>
      </c>
      <c r="E22" s="58"/>
      <c r="F22" s="59"/>
      <c r="G22" s="64">
        <f t="shared" si="0"/>
        <v>0</v>
      </c>
      <c r="H22" s="21">
        <f t="shared" si="1"/>
        <v>0</v>
      </c>
      <c r="I22" s="21">
        <f t="shared" si="2"/>
        <v>0</v>
      </c>
      <c r="J22" s="12">
        <f t="shared" si="3"/>
        <v>0</v>
      </c>
      <c r="K22" s="69"/>
      <c r="L22" s="69"/>
      <c r="M22" s="69"/>
      <c r="N22" s="69"/>
      <c r="O22" s="51"/>
      <c r="P22" s="51"/>
      <c r="Q22" s="51"/>
      <c r="R22" s="51"/>
    </row>
    <row r="23" spans="1:18" x14ac:dyDescent="0.25">
      <c r="A23" s="76"/>
      <c r="B23" s="1" t="s">
        <v>43</v>
      </c>
      <c r="C23" s="1" t="s">
        <v>74</v>
      </c>
      <c r="D23" s="39">
        <v>22.9</v>
      </c>
      <c r="E23" s="58"/>
      <c r="F23" s="59"/>
      <c r="G23" s="64">
        <f t="shared" si="0"/>
        <v>0</v>
      </c>
      <c r="H23" s="21">
        <f t="shared" si="1"/>
        <v>0</v>
      </c>
      <c r="I23" s="21">
        <f t="shared" si="2"/>
        <v>0</v>
      </c>
      <c r="J23" s="12">
        <f t="shared" si="3"/>
        <v>0</v>
      </c>
      <c r="K23" s="69"/>
      <c r="L23" s="69"/>
      <c r="M23" s="69"/>
      <c r="N23" s="69"/>
      <c r="O23" s="51"/>
      <c r="P23" s="51"/>
      <c r="Q23" s="51"/>
      <c r="R23" s="51"/>
    </row>
    <row r="24" spans="1:18" x14ac:dyDescent="0.25">
      <c r="A24" s="76"/>
      <c r="B24" s="1" t="s">
        <v>44</v>
      </c>
      <c r="C24" s="1" t="s">
        <v>75</v>
      </c>
      <c r="D24" s="39">
        <v>37.6</v>
      </c>
      <c r="E24" s="58"/>
      <c r="F24" s="59"/>
      <c r="G24" s="64">
        <f t="shared" si="0"/>
        <v>0</v>
      </c>
      <c r="H24" s="21">
        <f t="shared" si="1"/>
        <v>0</v>
      </c>
      <c r="I24" s="21">
        <f t="shared" si="2"/>
        <v>0</v>
      </c>
      <c r="J24" s="12">
        <f t="shared" si="3"/>
        <v>0</v>
      </c>
      <c r="K24" s="69"/>
      <c r="L24" s="69"/>
      <c r="M24" s="69"/>
      <c r="N24" s="69"/>
      <c r="O24" s="51"/>
      <c r="P24" s="51"/>
      <c r="Q24" s="51"/>
      <c r="R24" s="51"/>
    </row>
    <row r="25" spans="1:18" x14ac:dyDescent="0.25">
      <c r="A25" s="76"/>
      <c r="B25" s="1" t="s">
        <v>45</v>
      </c>
      <c r="C25" s="1" t="s">
        <v>76</v>
      </c>
      <c r="D25" s="39">
        <v>12.2</v>
      </c>
      <c r="E25" s="58"/>
      <c r="F25" s="59"/>
      <c r="G25" s="64">
        <f t="shared" si="0"/>
        <v>0</v>
      </c>
      <c r="H25" s="21">
        <f t="shared" si="1"/>
        <v>0</v>
      </c>
      <c r="I25" s="21">
        <f t="shared" si="2"/>
        <v>0</v>
      </c>
      <c r="J25" s="12">
        <f t="shared" si="3"/>
        <v>0</v>
      </c>
      <c r="K25" s="69"/>
      <c r="L25" s="69"/>
      <c r="M25" s="69"/>
      <c r="N25" s="69"/>
      <c r="O25" s="51"/>
      <c r="P25" s="51"/>
      <c r="Q25" s="51"/>
      <c r="R25" s="51"/>
    </row>
    <row r="26" spans="1:18" x14ac:dyDescent="0.25">
      <c r="A26" s="76"/>
      <c r="B26" s="1" t="s">
        <v>46</v>
      </c>
      <c r="C26" s="1" t="s">
        <v>77</v>
      </c>
      <c r="D26" s="39">
        <v>23.4</v>
      </c>
      <c r="E26" s="58"/>
      <c r="F26" s="59"/>
      <c r="G26" s="64">
        <f t="shared" si="0"/>
        <v>0</v>
      </c>
      <c r="H26" s="21">
        <f t="shared" si="1"/>
        <v>0</v>
      </c>
      <c r="I26" s="21">
        <f t="shared" si="2"/>
        <v>0</v>
      </c>
      <c r="J26" s="12">
        <f t="shared" si="3"/>
        <v>0</v>
      </c>
      <c r="K26" s="69"/>
      <c r="L26" s="69"/>
      <c r="M26" s="69"/>
      <c r="N26" s="69"/>
      <c r="O26" s="51"/>
      <c r="P26" s="51"/>
      <c r="Q26" s="51"/>
      <c r="R26" s="51"/>
    </row>
    <row r="27" spans="1:18" x14ac:dyDescent="0.25">
      <c r="A27" s="76"/>
      <c r="B27" s="1" t="s">
        <v>47</v>
      </c>
      <c r="C27" s="1" t="s">
        <v>78</v>
      </c>
      <c r="D27" s="39">
        <v>9.4</v>
      </c>
      <c r="E27" s="58"/>
      <c r="F27" s="59"/>
      <c r="G27" s="64">
        <f t="shared" si="0"/>
        <v>0</v>
      </c>
      <c r="H27" s="21">
        <f t="shared" si="1"/>
        <v>0</v>
      </c>
      <c r="I27" s="21">
        <f t="shared" si="2"/>
        <v>0</v>
      </c>
      <c r="J27" s="12">
        <f t="shared" si="3"/>
        <v>0</v>
      </c>
      <c r="K27" s="69"/>
      <c r="L27" s="69"/>
      <c r="M27" s="69"/>
      <c r="N27" s="69"/>
      <c r="O27" s="51"/>
      <c r="P27" s="51"/>
      <c r="Q27" s="51"/>
      <c r="R27" s="51"/>
    </row>
    <row r="28" spans="1:18" x14ac:dyDescent="0.25">
      <c r="A28" s="76"/>
      <c r="B28" s="1" t="s">
        <v>48</v>
      </c>
      <c r="C28" s="1" t="s">
        <v>79</v>
      </c>
      <c r="D28" s="39">
        <v>41.2</v>
      </c>
      <c r="E28" s="58"/>
      <c r="F28" s="59"/>
      <c r="G28" s="64">
        <f t="shared" si="0"/>
        <v>0</v>
      </c>
      <c r="H28" s="21">
        <f t="shared" si="1"/>
        <v>0</v>
      </c>
      <c r="I28" s="21">
        <f t="shared" si="2"/>
        <v>0</v>
      </c>
      <c r="J28" s="12">
        <f t="shared" si="3"/>
        <v>0</v>
      </c>
      <c r="K28" s="69"/>
      <c r="L28" s="69"/>
      <c r="M28" s="69"/>
      <c r="N28" s="69"/>
      <c r="O28" s="51"/>
      <c r="P28" s="51"/>
      <c r="Q28" s="51"/>
      <c r="R28" s="51"/>
    </row>
    <row r="29" spans="1:18" x14ac:dyDescent="0.25">
      <c r="A29" s="76"/>
      <c r="B29" s="1" t="s">
        <v>49</v>
      </c>
      <c r="C29" s="1" t="s">
        <v>80</v>
      </c>
      <c r="D29" s="39">
        <v>23.2</v>
      </c>
      <c r="E29" s="58"/>
      <c r="F29" s="59"/>
      <c r="G29" s="64">
        <f t="shared" si="0"/>
        <v>0</v>
      </c>
      <c r="H29" s="21">
        <f t="shared" si="1"/>
        <v>0</v>
      </c>
      <c r="I29" s="21">
        <f t="shared" si="2"/>
        <v>0</v>
      </c>
      <c r="J29" s="12">
        <f t="shared" si="3"/>
        <v>0</v>
      </c>
      <c r="K29" s="69"/>
      <c r="L29" s="69"/>
      <c r="M29" s="69"/>
      <c r="N29" s="69"/>
      <c r="O29" s="51"/>
      <c r="P29" s="51"/>
      <c r="Q29" s="51"/>
      <c r="R29" s="51"/>
    </row>
    <row r="30" spans="1:18" x14ac:dyDescent="0.25">
      <c r="A30" s="76"/>
      <c r="B30" s="1" t="s">
        <v>50</v>
      </c>
      <c r="C30" s="1" t="s">
        <v>81</v>
      </c>
      <c r="D30" s="39">
        <v>24.1</v>
      </c>
      <c r="E30" s="58"/>
      <c r="F30" s="59"/>
      <c r="G30" s="64">
        <f t="shared" si="0"/>
        <v>0</v>
      </c>
      <c r="H30" s="21">
        <f t="shared" si="1"/>
        <v>0</v>
      </c>
      <c r="I30" s="21">
        <f t="shared" si="2"/>
        <v>0</v>
      </c>
      <c r="J30" s="12">
        <f t="shared" si="3"/>
        <v>0</v>
      </c>
      <c r="K30" s="69"/>
      <c r="L30" s="69"/>
      <c r="M30" s="69"/>
      <c r="N30" s="69"/>
      <c r="O30" s="51"/>
      <c r="P30" s="51"/>
      <c r="Q30" s="51"/>
      <c r="R30" s="51"/>
    </row>
    <row r="31" spans="1:18" x14ac:dyDescent="0.25">
      <c r="A31" s="76"/>
      <c r="B31" s="1" t="s">
        <v>51</v>
      </c>
      <c r="C31" s="1" t="s">
        <v>82</v>
      </c>
      <c r="D31" s="39">
        <v>47.4</v>
      </c>
      <c r="E31" s="58"/>
      <c r="F31" s="59"/>
      <c r="G31" s="64">
        <f t="shared" si="0"/>
        <v>0</v>
      </c>
      <c r="H31" s="21">
        <f t="shared" si="1"/>
        <v>0</v>
      </c>
      <c r="I31" s="21">
        <f t="shared" si="2"/>
        <v>0</v>
      </c>
      <c r="J31" s="12">
        <f t="shared" si="3"/>
        <v>0</v>
      </c>
      <c r="K31" s="69"/>
      <c r="L31" s="69"/>
      <c r="M31" s="69"/>
      <c r="N31" s="69"/>
      <c r="O31" s="51"/>
      <c r="P31" s="51"/>
      <c r="Q31" s="51"/>
      <c r="R31" s="51"/>
    </row>
    <row r="32" spans="1:18" x14ac:dyDescent="0.25">
      <c r="A32" s="76"/>
      <c r="B32" s="1" t="s">
        <v>52</v>
      </c>
      <c r="C32" s="1" t="s">
        <v>83</v>
      </c>
      <c r="D32" s="39">
        <v>37.299999999999997</v>
      </c>
      <c r="E32" s="58"/>
      <c r="F32" s="59"/>
      <c r="G32" s="64">
        <f t="shared" si="0"/>
        <v>0</v>
      </c>
      <c r="H32" s="21">
        <f t="shared" si="1"/>
        <v>0</v>
      </c>
      <c r="I32" s="21">
        <f t="shared" si="2"/>
        <v>0</v>
      </c>
      <c r="J32" s="12">
        <f t="shared" si="3"/>
        <v>0</v>
      </c>
      <c r="K32" s="69"/>
      <c r="L32" s="69"/>
      <c r="M32" s="69"/>
      <c r="N32" s="69"/>
      <c r="O32" s="51"/>
      <c r="P32" s="51"/>
      <c r="Q32" s="51"/>
      <c r="R32" s="51"/>
    </row>
    <row r="33" spans="1:18" x14ac:dyDescent="0.25">
      <c r="A33" s="76"/>
      <c r="B33" s="22" t="s">
        <v>53</v>
      </c>
      <c r="C33" s="23" t="s">
        <v>84</v>
      </c>
      <c r="D33" s="39">
        <v>18.3</v>
      </c>
      <c r="E33" s="58"/>
      <c r="F33" s="59"/>
      <c r="G33" s="64">
        <f t="shared" si="0"/>
        <v>0</v>
      </c>
      <c r="H33" s="21">
        <f t="shared" si="1"/>
        <v>0</v>
      </c>
      <c r="I33" s="21">
        <f t="shared" si="2"/>
        <v>0</v>
      </c>
      <c r="J33" s="12">
        <f t="shared" si="3"/>
        <v>0</v>
      </c>
      <c r="K33" s="51"/>
      <c r="L33" s="51"/>
      <c r="M33" s="51"/>
      <c r="N33" s="51"/>
      <c r="O33" s="69"/>
      <c r="P33" s="69"/>
      <c r="Q33" s="69"/>
      <c r="R33" s="69"/>
    </row>
    <row r="34" spans="1:18" x14ac:dyDescent="0.25">
      <c r="A34" s="76"/>
      <c r="B34" s="22" t="s">
        <v>54</v>
      </c>
      <c r="C34" s="23" t="s">
        <v>85</v>
      </c>
      <c r="D34" s="39">
        <v>27.1</v>
      </c>
      <c r="E34" s="58"/>
      <c r="F34" s="59"/>
      <c r="G34" s="64">
        <f t="shared" si="0"/>
        <v>0</v>
      </c>
      <c r="H34" s="21">
        <f t="shared" si="1"/>
        <v>0</v>
      </c>
      <c r="I34" s="21">
        <f t="shared" si="2"/>
        <v>0</v>
      </c>
      <c r="J34" s="12">
        <f t="shared" si="3"/>
        <v>0</v>
      </c>
      <c r="K34" s="51"/>
      <c r="L34" s="51"/>
      <c r="M34" s="51"/>
      <c r="N34" s="51"/>
      <c r="O34" s="69"/>
      <c r="P34" s="69"/>
      <c r="Q34" s="69"/>
      <c r="R34" s="69"/>
    </row>
    <row r="35" spans="1:18" ht="15.75" thickBot="1" x14ac:dyDescent="0.3">
      <c r="A35" s="77"/>
      <c r="B35" s="22" t="s">
        <v>55</v>
      </c>
      <c r="C35" s="23" t="s">
        <v>86</v>
      </c>
      <c r="D35" s="39">
        <v>18.399999999999999</v>
      </c>
      <c r="E35" s="58"/>
      <c r="F35" s="59"/>
      <c r="G35" s="64">
        <f t="shared" si="0"/>
        <v>0</v>
      </c>
      <c r="H35" s="21">
        <f t="shared" si="1"/>
        <v>0</v>
      </c>
      <c r="I35" s="21">
        <f t="shared" si="2"/>
        <v>0</v>
      </c>
      <c r="J35" s="12">
        <f t="shared" si="3"/>
        <v>0</v>
      </c>
      <c r="K35" s="51"/>
      <c r="L35" s="51"/>
      <c r="M35" s="51"/>
      <c r="N35" s="51"/>
      <c r="O35" s="69"/>
      <c r="P35" s="69"/>
      <c r="Q35" s="69"/>
      <c r="R35" s="69"/>
    </row>
    <row r="36" spans="1:18" ht="15.75" thickBot="1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</row>
    <row r="37" spans="1:18" ht="15.75" thickBot="1" x14ac:dyDescent="0.3">
      <c r="A37" s="10"/>
      <c r="B37" s="10"/>
      <c r="C37" s="10"/>
      <c r="D37" s="10"/>
      <c r="E37" s="10"/>
      <c r="F37" s="10"/>
      <c r="G37" s="14" t="s">
        <v>15</v>
      </c>
      <c r="H37" s="15"/>
      <c r="I37" s="15">
        <f>SUM(I2:I35)</f>
        <v>0</v>
      </c>
      <c r="J37" s="10"/>
    </row>
    <row r="38" spans="1:18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</row>
    <row r="39" spans="1:18" ht="30" x14ac:dyDescent="0.25">
      <c r="A39" s="10"/>
      <c r="B39" s="33" t="s">
        <v>128</v>
      </c>
      <c r="C39" s="1"/>
      <c r="D39" s="45">
        <f>SUM(D2:D35)</f>
        <v>997</v>
      </c>
      <c r="E39" s="10"/>
      <c r="F39" s="10"/>
      <c r="G39" s="10"/>
      <c r="H39" s="10"/>
      <c r="I39" s="10"/>
      <c r="J39" s="10"/>
      <c r="K39" s="45">
        <f t="shared" ref="K39:R39" si="4">SUM(K2:K35)</f>
        <v>0</v>
      </c>
      <c r="L39" s="45">
        <f t="shared" si="4"/>
        <v>0</v>
      </c>
      <c r="M39" s="45">
        <f t="shared" si="4"/>
        <v>0</v>
      </c>
      <c r="N39" s="45">
        <f t="shared" si="4"/>
        <v>0</v>
      </c>
      <c r="O39" s="45">
        <f t="shared" si="4"/>
        <v>0</v>
      </c>
      <c r="P39" s="45">
        <f t="shared" si="4"/>
        <v>0</v>
      </c>
      <c r="Q39" s="45">
        <f t="shared" si="4"/>
        <v>0</v>
      </c>
      <c r="R39" s="45">
        <f t="shared" si="4"/>
        <v>0</v>
      </c>
    </row>
    <row r="40" spans="1:18" x14ac:dyDescent="0.25">
      <c r="A40" s="10"/>
      <c r="B40" s="1" t="s">
        <v>123</v>
      </c>
      <c r="C40" s="10"/>
      <c r="D40" s="10"/>
      <c r="E40" s="10"/>
      <c r="F40" s="10"/>
      <c r="G40" s="10"/>
      <c r="H40" s="10"/>
      <c r="I40" s="10"/>
      <c r="J40" s="10"/>
      <c r="K40" s="45">
        <f>K39+L39+M39+N39</f>
        <v>0</v>
      </c>
    </row>
    <row r="41" spans="1:18" x14ac:dyDescent="0.25">
      <c r="A41" s="10"/>
      <c r="B41" s="1" t="s">
        <v>124</v>
      </c>
      <c r="C41" s="10"/>
      <c r="D41" s="10"/>
      <c r="E41" s="10"/>
      <c r="F41" s="10"/>
      <c r="G41" s="10"/>
      <c r="H41" s="10"/>
      <c r="I41" s="10"/>
      <c r="J41" s="10"/>
      <c r="K41" s="45">
        <f>SUM(O39+P39+Q39+R39)</f>
        <v>0</v>
      </c>
    </row>
    <row r="42" spans="1:18" x14ac:dyDescent="0.25">
      <c r="A42" s="10"/>
      <c r="B42" s="1" t="s">
        <v>125</v>
      </c>
      <c r="C42" s="10"/>
      <c r="D42" s="10"/>
      <c r="E42" s="10"/>
      <c r="F42" s="10"/>
      <c r="G42" s="10"/>
      <c r="H42" s="10"/>
      <c r="I42" s="10"/>
      <c r="J42" s="10"/>
      <c r="K42" s="45">
        <f>O39</f>
        <v>0</v>
      </c>
    </row>
    <row r="43" spans="1:18" x14ac:dyDescent="0.25">
      <c r="A43" s="10"/>
      <c r="B43" s="32" t="s">
        <v>126</v>
      </c>
      <c r="C43" s="10"/>
      <c r="D43" s="10"/>
      <c r="E43" s="10"/>
      <c r="F43" s="10"/>
      <c r="G43" s="10"/>
      <c r="H43" s="10"/>
      <c r="I43" s="10"/>
      <c r="J43" s="10"/>
      <c r="K43" s="45">
        <f>P39+Q39+R39</f>
        <v>0</v>
      </c>
    </row>
    <row r="44" spans="1:18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</row>
    <row r="45" spans="1:18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</row>
    <row r="46" spans="1:18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</row>
    <row r="47" spans="1:18" ht="33" customHeight="1" thickBot="1" x14ac:dyDescent="0.4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86" t="s">
        <v>132</v>
      </c>
      <c r="N47" s="73" t="s">
        <v>130</v>
      </c>
      <c r="O47" s="74"/>
      <c r="P47" s="74"/>
      <c r="Q47" s="74"/>
      <c r="R47" s="74"/>
    </row>
    <row r="48" spans="1:18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</row>
    <row r="49" spans="1:10" ht="37.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</row>
    <row r="50" spans="1:10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</row>
    <row r="51" spans="1:10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</row>
    <row r="52" spans="1:10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</row>
    <row r="53" spans="1:10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</row>
    <row r="54" spans="1:10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</row>
    <row r="55" spans="1:10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</row>
    <row r="56" spans="1:10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</row>
    <row r="57" spans="1:10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</row>
    <row r="58" spans="1:10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</row>
    <row r="59" spans="1:10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</row>
    <row r="60" spans="1:10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</row>
    <row r="61" spans="1:10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</row>
    <row r="62" spans="1:10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</row>
    <row r="63" spans="1:10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</row>
    <row r="64" spans="1:10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</row>
    <row r="65" spans="1:10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</row>
    <row r="66" spans="1:10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</row>
    <row r="67" spans="1:10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</row>
    <row r="68" spans="1:10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</row>
    <row r="69" spans="1:10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</row>
    <row r="70" spans="1:10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</row>
    <row r="71" spans="1:10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</row>
    <row r="72" spans="1:10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</row>
    <row r="73" spans="1:10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</row>
    <row r="74" spans="1:10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</row>
    <row r="75" spans="1:10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</row>
    <row r="76" spans="1:10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</row>
    <row r="77" spans="1:10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</row>
    <row r="78" spans="1:10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</row>
  </sheetData>
  <mergeCells count="2">
    <mergeCell ref="A2:A35"/>
    <mergeCell ref="N47:R4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R63"/>
  <sheetViews>
    <sheetView zoomScale="80" zoomScaleNormal="80" workbookViewId="0">
      <selection activeCell="K34" sqref="K34"/>
    </sheetView>
  </sheetViews>
  <sheetFormatPr baseColWidth="10" defaultRowHeight="15" x14ac:dyDescent="0.25"/>
  <cols>
    <col min="2" max="2" width="27" bestFit="1" customWidth="1"/>
    <col min="5" max="6" width="15.85546875" customWidth="1"/>
  </cols>
  <sheetData>
    <row r="1" spans="1:18" ht="180.75" thickBot="1" x14ac:dyDescent="0.3">
      <c r="A1" s="29" t="s">
        <v>1</v>
      </c>
      <c r="B1" s="16" t="s">
        <v>2</v>
      </c>
      <c r="C1" s="17" t="s">
        <v>6</v>
      </c>
      <c r="D1" s="18" t="s">
        <v>106</v>
      </c>
      <c r="E1" s="18" t="s">
        <v>10</v>
      </c>
      <c r="F1" s="19" t="s">
        <v>13</v>
      </c>
      <c r="G1" s="18" t="s">
        <v>12</v>
      </c>
      <c r="H1" s="18" t="s">
        <v>11</v>
      </c>
      <c r="I1" s="19" t="s">
        <v>127</v>
      </c>
      <c r="J1" s="19" t="s">
        <v>16</v>
      </c>
      <c r="K1" s="53" t="s">
        <v>118</v>
      </c>
      <c r="L1" s="53" t="s">
        <v>117</v>
      </c>
      <c r="M1" s="53" t="s">
        <v>116</v>
      </c>
      <c r="N1" s="53" t="s">
        <v>115</v>
      </c>
      <c r="O1" s="53" t="s">
        <v>119</v>
      </c>
      <c r="P1" s="53" t="s">
        <v>120</v>
      </c>
      <c r="Q1" s="53" t="s">
        <v>121</v>
      </c>
      <c r="R1" s="53" t="s">
        <v>122</v>
      </c>
    </row>
    <row r="2" spans="1:18" x14ac:dyDescent="0.25">
      <c r="A2" s="78" t="s">
        <v>4</v>
      </c>
      <c r="B2" s="22" t="s">
        <v>21</v>
      </c>
      <c r="C2" s="1" t="s">
        <v>7</v>
      </c>
      <c r="D2" s="39">
        <v>60.3</v>
      </c>
      <c r="E2" s="58"/>
      <c r="F2" s="59"/>
      <c r="G2" s="64">
        <f>E2*F2</f>
        <v>0</v>
      </c>
      <c r="H2" s="21">
        <f>G2+E2</f>
        <v>0</v>
      </c>
      <c r="I2" s="21">
        <f>D2*H2</f>
        <v>0</v>
      </c>
      <c r="J2" s="12">
        <f>E2*0.25</f>
        <v>0</v>
      </c>
      <c r="K2" s="62"/>
      <c r="L2" s="62"/>
      <c r="M2" s="62"/>
      <c r="N2" s="62"/>
      <c r="O2" s="54"/>
      <c r="P2" s="54"/>
      <c r="Q2" s="54"/>
      <c r="R2" s="54"/>
    </row>
    <row r="3" spans="1:18" x14ac:dyDescent="0.25">
      <c r="A3" s="79"/>
      <c r="B3" s="22" t="s">
        <v>22</v>
      </c>
      <c r="C3" s="1" t="s">
        <v>8</v>
      </c>
      <c r="D3" s="39">
        <v>22.5</v>
      </c>
      <c r="E3" s="58"/>
      <c r="F3" s="59"/>
      <c r="G3" s="64">
        <f t="shared" ref="G3:G13" si="0">E3*F3</f>
        <v>0</v>
      </c>
      <c r="H3" s="21">
        <f t="shared" ref="H3:H13" si="1">G3+E3</f>
        <v>0</v>
      </c>
      <c r="I3" s="21">
        <f t="shared" ref="I3:I22" si="2">D3*H3</f>
        <v>0</v>
      </c>
      <c r="J3" s="12">
        <f t="shared" ref="J3:J13" si="3">E3*0.25</f>
        <v>0</v>
      </c>
      <c r="K3" s="62"/>
      <c r="L3" s="62"/>
      <c r="M3" s="62"/>
      <c r="N3" s="62"/>
      <c r="O3" s="54"/>
      <c r="P3" s="54"/>
      <c r="Q3" s="54"/>
      <c r="R3" s="54"/>
    </row>
    <row r="4" spans="1:18" x14ac:dyDescent="0.25">
      <c r="A4" s="79"/>
      <c r="B4" s="22" t="s">
        <v>24</v>
      </c>
      <c r="C4" s="1" t="s">
        <v>9</v>
      </c>
      <c r="D4" s="39">
        <v>37.799999999999997</v>
      </c>
      <c r="E4" s="58"/>
      <c r="F4" s="59"/>
      <c r="G4" s="64">
        <f t="shared" si="0"/>
        <v>0</v>
      </c>
      <c r="H4" s="21">
        <f t="shared" si="1"/>
        <v>0</v>
      </c>
      <c r="I4" s="21">
        <f t="shared" si="2"/>
        <v>0</v>
      </c>
      <c r="J4" s="12">
        <f t="shared" si="3"/>
        <v>0</v>
      </c>
      <c r="K4" s="62"/>
      <c r="L4" s="62"/>
      <c r="M4" s="62"/>
      <c r="N4" s="62"/>
      <c r="O4" s="54"/>
      <c r="P4" s="54"/>
      <c r="Q4" s="54"/>
      <c r="R4" s="54"/>
    </row>
    <row r="5" spans="1:18" x14ac:dyDescent="0.25">
      <c r="A5" s="79"/>
      <c r="B5" s="22" t="s">
        <v>87</v>
      </c>
      <c r="C5" s="1" t="s">
        <v>56</v>
      </c>
      <c r="D5" s="39">
        <v>50</v>
      </c>
      <c r="E5" s="58"/>
      <c r="F5" s="59"/>
      <c r="G5" s="64">
        <f t="shared" si="0"/>
        <v>0</v>
      </c>
      <c r="H5" s="21">
        <f t="shared" si="1"/>
        <v>0</v>
      </c>
      <c r="I5" s="21">
        <f t="shared" si="2"/>
        <v>0</v>
      </c>
      <c r="J5" s="12">
        <f t="shared" si="3"/>
        <v>0</v>
      </c>
      <c r="K5" s="62"/>
      <c r="L5" s="62"/>
      <c r="M5" s="62"/>
      <c r="N5" s="62"/>
      <c r="O5" s="54"/>
      <c r="P5" s="54"/>
      <c r="Q5" s="54"/>
      <c r="R5" s="54"/>
    </row>
    <row r="6" spans="1:18" ht="30" x14ac:dyDescent="0.25">
      <c r="A6" s="79"/>
      <c r="B6" s="22" t="s">
        <v>88</v>
      </c>
      <c r="C6" s="1" t="s">
        <v>57</v>
      </c>
      <c r="D6" s="39">
        <v>51.2</v>
      </c>
      <c r="E6" s="58"/>
      <c r="F6" s="59"/>
      <c r="G6" s="64">
        <f t="shared" si="0"/>
        <v>0</v>
      </c>
      <c r="H6" s="21">
        <f t="shared" si="1"/>
        <v>0</v>
      </c>
      <c r="I6" s="21">
        <f t="shared" si="2"/>
        <v>0</v>
      </c>
      <c r="J6" s="12">
        <f t="shared" si="3"/>
        <v>0</v>
      </c>
      <c r="K6" s="62"/>
      <c r="L6" s="62"/>
      <c r="M6" s="62"/>
      <c r="N6" s="62"/>
      <c r="O6" s="54"/>
      <c r="P6" s="54"/>
      <c r="Q6" s="54"/>
      <c r="R6" s="54"/>
    </row>
    <row r="7" spans="1:18" x14ac:dyDescent="0.25">
      <c r="A7" s="79"/>
      <c r="B7" s="22" t="s">
        <v>89</v>
      </c>
      <c r="C7" s="1" t="s">
        <v>58</v>
      </c>
      <c r="D7" s="39">
        <v>37.799999999999997</v>
      </c>
      <c r="E7" s="58"/>
      <c r="F7" s="59"/>
      <c r="G7" s="64">
        <f t="shared" si="0"/>
        <v>0</v>
      </c>
      <c r="H7" s="21">
        <f t="shared" si="1"/>
        <v>0</v>
      </c>
      <c r="I7" s="21">
        <f t="shared" si="2"/>
        <v>0</v>
      </c>
      <c r="J7" s="12">
        <f t="shared" si="3"/>
        <v>0</v>
      </c>
      <c r="K7" s="62"/>
      <c r="L7" s="62"/>
      <c r="M7" s="62"/>
      <c r="N7" s="62"/>
      <c r="O7" s="54"/>
      <c r="P7" s="54"/>
      <c r="Q7" s="54"/>
      <c r="R7" s="54"/>
    </row>
    <row r="8" spans="1:18" x14ac:dyDescent="0.25">
      <c r="A8" s="79"/>
      <c r="B8" s="37" t="s">
        <v>90</v>
      </c>
      <c r="C8" s="22" t="s">
        <v>59</v>
      </c>
      <c r="D8" s="39">
        <v>46.4</v>
      </c>
      <c r="E8" s="58"/>
      <c r="F8" s="59"/>
      <c r="G8" s="64">
        <f t="shared" si="0"/>
        <v>0</v>
      </c>
      <c r="H8" s="21">
        <f t="shared" si="1"/>
        <v>0</v>
      </c>
      <c r="I8" s="21">
        <f t="shared" si="2"/>
        <v>0</v>
      </c>
      <c r="J8" s="12">
        <f t="shared" si="3"/>
        <v>0</v>
      </c>
      <c r="K8" s="62"/>
      <c r="L8" s="62"/>
      <c r="M8" s="62"/>
      <c r="N8" s="62"/>
      <c r="O8" s="54"/>
      <c r="P8" s="54"/>
      <c r="Q8" s="54"/>
      <c r="R8" s="54"/>
    </row>
    <row r="9" spans="1:18" x14ac:dyDescent="0.25">
      <c r="A9" s="79"/>
      <c r="B9" s="22" t="s">
        <v>91</v>
      </c>
      <c r="C9" s="1" t="s">
        <v>60</v>
      </c>
      <c r="D9" s="39">
        <v>27.3</v>
      </c>
      <c r="E9" s="58"/>
      <c r="F9" s="59"/>
      <c r="G9" s="64">
        <f t="shared" si="0"/>
        <v>0</v>
      </c>
      <c r="H9" s="21">
        <f t="shared" si="1"/>
        <v>0</v>
      </c>
      <c r="I9" s="21">
        <f t="shared" si="2"/>
        <v>0</v>
      </c>
      <c r="J9" s="12">
        <f t="shared" si="3"/>
        <v>0</v>
      </c>
      <c r="K9" s="62"/>
      <c r="L9" s="62"/>
      <c r="M9" s="62"/>
      <c r="N9" s="62"/>
      <c r="O9" s="54"/>
      <c r="P9" s="54"/>
      <c r="Q9" s="54"/>
      <c r="R9" s="54"/>
    </row>
    <row r="10" spans="1:18" x14ac:dyDescent="0.25">
      <c r="A10" s="79"/>
      <c r="B10" s="22" t="s">
        <v>92</v>
      </c>
      <c r="C10" s="1" t="s">
        <v>61</v>
      </c>
      <c r="D10" s="39">
        <v>31.9</v>
      </c>
      <c r="E10" s="58"/>
      <c r="F10" s="59"/>
      <c r="G10" s="64">
        <f t="shared" si="0"/>
        <v>0</v>
      </c>
      <c r="H10" s="21">
        <f t="shared" si="1"/>
        <v>0</v>
      </c>
      <c r="I10" s="21">
        <f t="shared" si="2"/>
        <v>0</v>
      </c>
      <c r="J10" s="12">
        <f t="shared" si="3"/>
        <v>0</v>
      </c>
      <c r="K10" s="62"/>
      <c r="L10" s="62"/>
      <c r="M10" s="62"/>
      <c r="N10" s="62"/>
      <c r="O10" s="54"/>
      <c r="P10" s="54"/>
      <c r="Q10" s="54"/>
      <c r="R10" s="54"/>
    </row>
    <row r="11" spans="1:18" x14ac:dyDescent="0.25">
      <c r="A11" s="79"/>
      <c r="B11" s="22" t="s">
        <v>93</v>
      </c>
      <c r="C11" s="32" t="s">
        <v>62</v>
      </c>
      <c r="D11" s="39">
        <v>28.9</v>
      </c>
      <c r="E11" s="58"/>
      <c r="F11" s="59"/>
      <c r="G11" s="64">
        <f t="shared" si="0"/>
        <v>0</v>
      </c>
      <c r="H11" s="21">
        <f t="shared" si="1"/>
        <v>0</v>
      </c>
      <c r="I11" s="21">
        <f t="shared" si="2"/>
        <v>0</v>
      </c>
      <c r="J11" s="12">
        <f t="shared" si="3"/>
        <v>0</v>
      </c>
      <c r="K11" s="69"/>
      <c r="L11" s="69"/>
      <c r="M11" s="69"/>
      <c r="N11" s="69"/>
      <c r="O11" s="51"/>
      <c r="P11" s="51"/>
      <c r="Q11" s="51"/>
      <c r="R11" s="51"/>
    </row>
    <row r="12" spans="1:18" x14ac:dyDescent="0.25">
      <c r="A12" s="79"/>
      <c r="B12" s="22" t="s">
        <v>94</v>
      </c>
      <c r="C12" s="1" t="s">
        <v>63</v>
      </c>
      <c r="D12" s="39">
        <v>20.3</v>
      </c>
      <c r="E12" s="58"/>
      <c r="F12" s="59"/>
      <c r="G12" s="64">
        <f t="shared" si="0"/>
        <v>0</v>
      </c>
      <c r="H12" s="21">
        <f t="shared" si="1"/>
        <v>0</v>
      </c>
      <c r="I12" s="21">
        <f t="shared" si="2"/>
        <v>0</v>
      </c>
      <c r="J12" s="12">
        <f t="shared" si="3"/>
        <v>0</v>
      </c>
      <c r="K12" s="69"/>
      <c r="L12" s="69"/>
      <c r="M12" s="69"/>
      <c r="N12" s="69"/>
      <c r="O12" s="51"/>
      <c r="P12" s="51"/>
      <c r="Q12" s="51"/>
      <c r="R12" s="51"/>
    </row>
    <row r="13" spans="1:18" x14ac:dyDescent="0.25">
      <c r="A13" s="79"/>
      <c r="B13" s="22" t="s">
        <v>95</v>
      </c>
      <c r="C13" s="1" t="s">
        <v>64</v>
      </c>
      <c r="D13" s="39">
        <v>37</v>
      </c>
      <c r="E13" s="58"/>
      <c r="F13" s="59"/>
      <c r="G13" s="64">
        <f t="shared" si="0"/>
        <v>0</v>
      </c>
      <c r="H13" s="21">
        <f t="shared" si="1"/>
        <v>0</v>
      </c>
      <c r="I13" s="21">
        <f t="shared" si="2"/>
        <v>0</v>
      </c>
      <c r="J13" s="12">
        <f t="shared" si="3"/>
        <v>0</v>
      </c>
      <c r="K13" s="69"/>
      <c r="L13" s="69"/>
      <c r="M13" s="69"/>
      <c r="N13" s="69"/>
      <c r="O13" s="51"/>
      <c r="P13" s="51"/>
      <c r="Q13" s="51"/>
      <c r="R13" s="51"/>
    </row>
    <row r="14" spans="1:18" ht="30" x14ac:dyDescent="0.25">
      <c r="A14" s="79"/>
      <c r="B14" s="33" t="s">
        <v>96</v>
      </c>
      <c r="C14" s="1" t="s">
        <v>65</v>
      </c>
      <c r="D14" s="39">
        <v>37.1</v>
      </c>
      <c r="E14" s="58"/>
      <c r="F14" s="59"/>
      <c r="G14" s="64">
        <f t="shared" ref="G14:G22" si="4">E14*F14</f>
        <v>0</v>
      </c>
      <c r="H14" s="21">
        <f t="shared" ref="H14:H22" si="5">G14+E14</f>
        <v>0</v>
      </c>
      <c r="I14" s="21">
        <f t="shared" si="2"/>
        <v>0</v>
      </c>
      <c r="J14" s="12">
        <f t="shared" ref="J14:J22" si="6">E14*0.25</f>
        <v>0</v>
      </c>
      <c r="K14" s="69"/>
      <c r="L14" s="69"/>
      <c r="M14" s="69"/>
      <c r="N14" s="69"/>
      <c r="O14" s="51"/>
      <c r="P14" s="51"/>
      <c r="Q14" s="51"/>
      <c r="R14" s="51"/>
    </row>
    <row r="15" spans="1:18" x14ac:dyDescent="0.25">
      <c r="A15" s="79"/>
      <c r="B15" s="33" t="s">
        <v>97</v>
      </c>
      <c r="C15" s="1" t="s">
        <v>66</v>
      </c>
      <c r="D15" s="39">
        <v>18.399999999999999</v>
      </c>
      <c r="E15" s="58"/>
      <c r="F15" s="59"/>
      <c r="G15" s="64">
        <f t="shared" si="4"/>
        <v>0</v>
      </c>
      <c r="H15" s="21">
        <f t="shared" si="5"/>
        <v>0</v>
      </c>
      <c r="I15" s="21">
        <f t="shared" si="2"/>
        <v>0</v>
      </c>
      <c r="J15" s="12">
        <f t="shared" si="6"/>
        <v>0</v>
      </c>
      <c r="K15" s="69"/>
      <c r="L15" s="69"/>
      <c r="M15" s="69"/>
      <c r="N15" s="69"/>
      <c r="O15" s="51"/>
      <c r="P15" s="51"/>
      <c r="Q15" s="51"/>
      <c r="R15" s="51"/>
    </row>
    <row r="16" spans="1:18" x14ac:dyDescent="0.25">
      <c r="A16" s="79"/>
      <c r="B16" s="33" t="s">
        <v>98</v>
      </c>
      <c r="C16" s="1" t="s">
        <v>67</v>
      </c>
      <c r="D16" s="39">
        <v>6.2</v>
      </c>
      <c r="E16" s="58"/>
      <c r="F16" s="59"/>
      <c r="G16" s="64">
        <f t="shared" si="4"/>
        <v>0</v>
      </c>
      <c r="H16" s="21">
        <f t="shared" si="5"/>
        <v>0</v>
      </c>
      <c r="I16" s="21">
        <f t="shared" si="2"/>
        <v>0</v>
      </c>
      <c r="J16" s="12">
        <f t="shared" si="6"/>
        <v>0</v>
      </c>
      <c r="K16" s="69"/>
      <c r="L16" s="69"/>
      <c r="M16" s="69"/>
      <c r="N16" s="69"/>
      <c r="O16" s="51"/>
      <c r="P16" s="51"/>
      <c r="Q16" s="51"/>
      <c r="R16" s="51"/>
    </row>
    <row r="17" spans="1:18" x14ac:dyDescent="0.25">
      <c r="A17" s="79"/>
      <c r="B17" s="33" t="s">
        <v>99</v>
      </c>
      <c r="C17" s="1" t="s">
        <v>68</v>
      </c>
      <c r="D17" s="39">
        <v>26.5</v>
      </c>
      <c r="E17" s="58"/>
      <c r="F17" s="59"/>
      <c r="G17" s="64">
        <f t="shared" si="4"/>
        <v>0</v>
      </c>
      <c r="H17" s="21">
        <f t="shared" si="5"/>
        <v>0</v>
      </c>
      <c r="I17" s="21">
        <f t="shared" si="2"/>
        <v>0</v>
      </c>
      <c r="J17" s="12">
        <f t="shared" si="6"/>
        <v>0</v>
      </c>
      <c r="K17" s="69"/>
      <c r="L17" s="69"/>
      <c r="M17" s="69"/>
      <c r="N17" s="69"/>
      <c r="O17" s="51"/>
      <c r="P17" s="51"/>
      <c r="Q17" s="51"/>
      <c r="R17" s="51"/>
    </row>
    <row r="18" spans="1:18" x14ac:dyDescent="0.25">
      <c r="A18" s="79"/>
      <c r="B18" s="33" t="s">
        <v>100</v>
      </c>
      <c r="C18" s="1" t="s">
        <v>69</v>
      </c>
      <c r="D18" s="39">
        <v>26.4</v>
      </c>
      <c r="E18" s="58"/>
      <c r="F18" s="59"/>
      <c r="G18" s="64">
        <f t="shared" si="4"/>
        <v>0</v>
      </c>
      <c r="H18" s="21">
        <f t="shared" si="5"/>
        <v>0</v>
      </c>
      <c r="I18" s="21">
        <f t="shared" si="2"/>
        <v>0</v>
      </c>
      <c r="J18" s="12">
        <f t="shared" si="6"/>
        <v>0</v>
      </c>
      <c r="K18" s="69"/>
      <c r="L18" s="69"/>
      <c r="M18" s="69"/>
      <c r="N18" s="69"/>
      <c r="O18" s="51"/>
      <c r="P18" s="51"/>
      <c r="Q18" s="51"/>
      <c r="R18" s="51"/>
    </row>
    <row r="19" spans="1:18" ht="30" x14ac:dyDescent="0.25">
      <c r="A19" s="79"/>
      <c r="B19" s="33" t="s">
        <v>101</v>
      </c>
      <c r="C19" s="1" t="s">
        <v>70</v>
      </c>
      <c r="D19" s="39">
        <v>58.8</v>
      </c>
      <c r="E19" s="58"/>
      <c r="F19" s="59"/>
      <c r="G19" s="64">
        <f t="shared" si="4"/>
        <v>0</v>
      </c>
      <c r="H19" s="21">
        <f t="shared" si="5"/>
        <v>0</v>
      </c>
      <c r="I19" s="21">
        <f t="shared" si="2"/>
        <v>0</v>
      </c>
      <c r="J19" s="12">
        <f t="shared" si="6"/>
        <v>0</v>
      </c>
      <c r="K19" s="69"/>
      <c r="L19" s="69"/>
      <c r="M19" s="69"/>
      <c r="N19" s="69"/>
      <c r="O19" s="51"/>
      <c r="P19" s="51"/>
      <c r="Q19" s="51"/>
      <c r="R19" s="51"/>
    </row>
    <row r="20" spans="1:18" x14ac:dyDescent="0.25">
      <c r="A20" s="79"/>
      <c r="B20" s="33" t="s">
        <v>102</v>
      </c>
      <c r="C20" s="1" t="s">
        <v>105</v>
      </c>
      <c r="D20" s="39">
        <v>59</v>
      </c>
      <c r="E20" s="58"/>
      <c r="F20" s="59"/>
      <c r="G20" s="64">
        <f t="shared" si="4"/>
        <v>0</v>
      </c>
      <c r="H20" s="21">
        <f t="shared" si="5"/>
        <v>0</v>
      </c>
      <c r="I20" s="21">
        <f t="shared" si="2"/>
        <v>0</v>
      </c>
      <c r="J20" s="12">
        <f t="shared" si="6"/>
        <v>0</v>
      </c>
      <c r="K20" s="69"/>
      <c r="L20" s="69"/>
      <c r="M20" s="69"/>
      <c r="N20" s="69"/>
      <c r="O20" s="51"/>
      <c r="P20" s="51"/>
      <c r="Q20" s="51"/>
      <c r="R20" s="51"/>
    </row>
    <row r="21" spans="1:18" x14ac:dyDescent="0.25">
      <c r="A21" s="79"/>
      <c r="B21" s="33" t="s">
        <v>103</v>
      </c>
      <c r="C21" s="1" t="s">
        <v>72</v>
      </c>
      <c r="D21" s="39">
        <v>58.8</v>
      </c>
      <c r="E21" s="58"/>
      <c r="F21" s="59"/>
      <c r="G21" s="64">
        <f t="shared" si="4"/>
        <v>0</v>
      </c>
      <c r="H21" s="21">
        <f t="shared" si="5"/>
        <v>0</v>
      </c>
      <c r="I21" s="21">
        <f t="shared" si="2"/>
        <v>0</v>
      </c>
      <c r="J21" s="12">
        <f t="shared" si="6"/>
        <v>0</v>
      </c>
      <c r="K21" s="69"/>
      <c r="L21" s="69"/>
      <c r="M21" s="69"/>
      <c r="N21" s="69"/>
      <c r="O21" s="51"/>
      <c r="P21" s="51"/>
      <c r="Q21" s="51"/>
      <c r="R21" s="51"/>
    </row>
    <row r="22" spans="1:18" ht="15.75" thickBot="1" x14ac:dyDescent="0.3">
      <c r="A22" s="80"/>
      <c r="B22" s="33" t="s">
        <v>104</v>
      </c>
      <c r="C22" s="1" t="s">
        <v>73</v>
      </c>
      <c r="D22" s="39">
        <v>13.1</v>
      </c>
      <c r="E22" s="58"/>
      <c r="F22" s="59"/>
      <c r="G22" s="64">
        <f t="shared" si="4"/>
        <v>0</v>
      </c>
      <c r="H22" s="21">
        <f t="shared" si="5"/>
        <v>0</v>
      </c>
      <c r="I22" s="21">
        <f t="shared" si="2"/>
        <v>0</v>
      </c>
      <c r="J22" s="12">
        <f t="shared" si="6"/>
        <v>0</v>
      </c>
      <c r="K22" s="51"/>
      <c r="L22" s="51"/>
      <c r="M22" s="51"/>
      <c r="N22" s="51"/>
      <c r="O22" s="69"/>
      <c r="P22" s="69"/>
      <c r="Q22" s="69"/>
      <c r="R22" s="69"/>
    </row>
    <row r="23" spans="1:18" x14ac:dyDescent="0.25">
      <c r="A23" s="24"/>
      <c r="B23" s="34"/>
      <c r="C23" s="10"/>
      <c r="D23" s="25"/>
      <c r="E23" s="26"/>
      <c r="F23" s="27"/>
      <c r="G23" s="26"/>
      <c r="H23" s="28"/>
      <c r="I23" s="28"/>
      <c r="J23" s="26"/>
    </row>
    <row r="24" spans="1:18" ht="15.75" thickBot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8" ht="15.75" thickBot="1" x14ac:dyDescent="0.3">
      <c r="A25" s="10"/>
      <c r="B25" s="10"/>
      <c r="C25" s="10"/>
      <c r="D25" s="10"/>
      <c r="E25" s="10"/>
      <c r="F25" s="10"/>
      <c r="G25" s="14" t="s">
        <v>14</v>
      </c>
      <c r="H25" s="52"/>
      <c r="I25" s="15">
        <f>SUM(I2:I22)</f>
        <v>0</v>
      </c>
      <c r="J25" s="10"/>
    </row>
    <row r="26" spans="1:18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</row>
    <row r="27" spans="1:18" ht="30" x14ac:dyDescent="0.25">
      <c r="A27" s="10"/>
      <c r="B27" s="33" t="s">
        <v>128</v>
      </c>
      <c r="C27" s="1"/>
      <c r="D27" s="45">
        <f>SUM(D2:D22)</f>
        <v>755.69999999999993</v>
      </c>
      <c r="E27" s="10"/>
      <c r="F27" s="10"/>
      <c r="G27" s="10"/>
      <c r="H27" s="10"/>
      <c r="I27" s="10"/>
      <c r="J27" s="10"/>
      <c r="K27" s="45">
        <f t="shared" ref="K27:R27" si="7">SUM(K2:K22)</f>
        <v>0</v>
      </c>
      <c r="L27" s="45">
        <f t="shared" si="7"/>
        <v>0</v>
      </c>
      <c r="M27" s="45">
        <f t="shared" si="7"/>
        <v>0</v>
      </c>
      <c r="N27" s="45">
        <f t="shared" si="7"/>
        <v>0</v>
      </c>
      <c r="O27" s="45">
        <f t="shared" si="7"/>
        <v>0</v>
      </c>
      <c r="P27" s="45">
        <f t="shared" si="7"/>
        <v>0</v>
      </c>
      <c r="Q27" s="45">
        <f t="shared" si="7"/>
        <v>0</v>
      </c>
      <c r="R27" s="45">
        <f t="shared" si="7"/>
        <v>0</v>
      </c>
    </row>
    <row r="28" spans="1:18" x14ac:dyDescent="0.25">
      <c r="A28" s="10"/>
      <c r="B28" s="1" t="s">
        <v>123</v>
      </c>
      <c r="C28" s="10"/>
      <c r="D28" s="10"/>
      <c r="E28" s="10"/>
      <c r="F28" s="10"/>
      <c r="G28" s="10"/>
      <c r="H28" s="10"/>
      <c r="I28" s="10"/>
      <c r="J28" s="10"/>
      <c r="K28" s="45">
        <f>K27+L27+M27+N27</f>
        <v>0</v>
      </c>
    </row>
    <row r="29" spans="1:18" x14ac:dyDescent="0.25">
      <c r="A29" s="10"/>
      <c r="B29" s="1" t="s">
        <v>124</v>
      </c>
      <c r="C29" s="10"/>
      <c r="D29" s="10"/>
      <c r="E29" s="10"/>
      <c r="F29" s="10"/>
      <c r="G29" s="10"/>
      <c r="H29" s="10"/>
      <c r="I29" s="10"/>
      <c r="J29" s="10"/>
      <c r="K29" s="45">
        <f>SUM(O27+P27+Q27+R27)</f>
        <v>0</v>
      </c>
    </row>
    <row r="30" spans="1:18" x14ac:dyDescent="0.25">
      <c r="A30" s="10"/>
      <c r="B30" s="1" t="s">
        <v>125</v>
      </c>
      <c r="C30" s="10"/>
      <c r="D30" s="10"/>
      <c r="E30" s="10"/>
      <c r="F30" s="10"/>
      <c r="G30" s="10"/>
      <c r="H30" s="10"/>
      <c r="I30" s="10"/>
      <c r="J30" s="10"/>
      <c r="K30" s="45">
        <f>O27</f>
        <v>0</v>
      </c>
    </row>
    <row r="31" spans="1:18" x14ac:dyDescent="0.25">
      <c r="A31" s="10"/>
      <c r="B31" s="32" t="s">
        <v>126</v>
      </c>
      <c r="C31" s="10"/>
      <c r="D31" s="10"/>
      <c r="E31" s="10"/>
      <c r="F31" s="10"/>
      <c r="G31" s="10"/>
      <c r="H31" s="10"/>
      <c r="I31" s="10"/>
      <c r="J31" s="10"/>
      <c r="K31" s="45">
        <f>P27+Q27+R27</f>
        <v>0</v>
      </c>
    </row>
    <row r="32" spans="1:18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</row>
    <row r="33" spans="1:18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</row>
    <row r="34" spans="1:18" ht="45" customHeight="1" thickBot="1" x14ac:dyDescent="0.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87" t="s">
        <v>133</v>
      </c>
      <c r="N34" s="81" t="s">
        <v>130</v>
      </c>
      <c r="O34" s="82"/>
      <c r="P34" s="82"/>
      <c r="Q34" s="82"/>
      <c r="R34" s="83"/>
    </row>
    <row r="35" spans="1:18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</row>
    <row r="36" spans="1:18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</row>
    <row r="37" spans="1:18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</row>
    <row r="38" spans="1:18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</row>
    <row r="39" spans="1:18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8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</row>
    <row r="41" spans="1:18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</row>
    <row r="42" spans="1:18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</row>
    <row r="43" spans="1:18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</row>
    <row r="44" spans="1:18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</row>
    <row r="45" spans="1:18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</row>
    <row r="46" spans="1:18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</row>
    <row r="47" spans="1:18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</row>
    <row r="48" spans="1:18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</row>
    <row r="49" spans="1:10" ht="44.2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</row>
    <row r="50" spans="1:10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</row>
    <row r="51" spans="1:10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</row>
    <row r="52" spans="1:10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</row>
    <row r="53" spans="1:10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</row>
    <row r="54" spans="1:10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</row>
    <row r="55" spans="1:10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</row>
    <row r="56" spans="1:10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</row>
    <row r="57" spans="1:10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</row>
    <row r="58" spans="1:10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</row>
    <row r="59" spans="1:10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</row>
    <row r="60" spans="1:10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</row>
    <row r="61" spans="1:10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</row>
    <row r="62" spans="1:10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</row>
    <row r="63" spans="1:10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</row>
  </sheetData>
  <mergeCells count="2">
    <mergeCell ref="A2:A22"/>
    <mergeCell ref="N34:R3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R45"/>
  <sheetViews>
    <sheetView tabSelected="1" topLeftCell="B1" zoomScale="80" zoomScaleNormal="80" workbookViewId="0">
      <selection activeCell="I27" sqref="I27"/>
    </sheetView>
  </sheetViews>
  <sheetFormatPr baseColWidth="10" defaultRowHeight="15" x14ac:dyDescent="0.25"/>
  <cols>
    <col min="2" max="2" width="27" bestFit="1" customWidth="1"/>
    <col min="5" max="6" width="15.85546875" customWidth="1"/>
  </cols>
  <sheetData>
    <row r="1" spans="1:18" ht="180.75" thickBot="1" x14ac:dyDescent="0.3">
      <c r="A1" s="29" t="s">
        <v>1</v>
      </c>
      <c r="B1" s="16" t="s">
        <v>2</v>
      </c>
      <c r="C1" s="17" t="s">
        <v>6</v>
      </c>
      <c r="D1" s="18" t="s">
        <v>23</v>
      </c>
      <c r="E1" s="18" t="s">
        <v>10</v>
      </c>
      <c r="F1" s="19" t="s">
        <v>13</v>
      </c>
      <c r="G1" s="18" t="s">
        <v>12</v>
      </c>
      <c r="H1" s="18" t="s">
        <v>11</v>
      </c>
      <c r="I1" s="20" t="s">
        <v>127</v>
      </c>
      <c r="J1" s="20" t="s">
        <v>16</v>
      </c>
      <c r="K1" s="41" t="s">
        <v>118</v>
      </c>
      <c r="L1" s="41" t="s">
        <v>117</v>
      </c>
      <c r="M1" s="41" t="s">
        <v>116</v>
      </c>
      <c r="N1" s="41" t="s">
        <v>115</v>
      </c>
      <c r="O1" s="41" t="s">
        <v>119</v>
      </c>
      <c r="P1" s="41" t="s">
        <v>120</v>
      </c>
      <c r="Q1" s="41" t="s">
        <v>121</v>
      </c>
      <c r="R1" s="41" t="s">
        <v>122</v>
      </c>
    </row>
    <row r="2" spans="1:18" ht="30.75" thickBot="1" x14ac:dyDescent="0.3">
      <c r="A2" s="78" t="s">
        <v>5</v>
      </c>
      <c r="B2" s="36" t="s">
        <v>109</v>
      </c>
      <c r="C2" s="2" t="s">
        <v>7</v>
      </c>
      <c r="D2" s="38">
        <v>35</v>
      </c>
      <c r="E2" s="56"/>
      <c r="F2" s="57"/>
      <c r="G2" s="11">
        <f>E2*F2</f>
        <v>0</v>
      </c>
      <c r="H2" s="12">
        <f t="shared" ref="H2:H10" si="0">E2+G2</f>
        <v>0</v>
      </c>
      <c r="I2" s="42">
        <f t="shared" ref="I2:I10" si="1">D2*H2</f>
        <v>0</v>
      </c>
      <c r="J2" s="42">
        <f>E2*0.25</f>
        <v>0</v>
      </c>
      <c r="K2" s="62"/>
      <c r="L2" s="62"/>
      <c r="M2" s="62"/>
      <c r="N2" s="62"/>
      <c r="O2" s="54"/>
      <c r="P2" s="54"/>
      <c r="Q2" s="54"/>
      <c r="R2" s="54"/>
    </row>
    <row r="3" spans="1:18" ht="15.75" thickBot="1" x14ac:dyDescent="0.3">
      <c r="A3" s="79"/>
      <c r="B3" s="22" t="s">
        <v>107</v>
      </c>
      <c r="C3" s="1" t="s">
        <v>8</v>
      </c>
      <c r="D3" s="39">
        <v>34.299999999999997</v>
      </c>
      <c r="E3" s="58"/>
      <c r="F3" s="59"/>
      <c r="G3" s="12">
        <f t="shared" ref="G3:G10" si="2">E3*F3</f>
        <v>0</v>
      </c>
      <c r="H3" s="12">
        <f t="shared" si="0"/>
        <v>0</v>
      </c>
      <c r="I3" s="42">
        <f t="shared" si="1"/>
        <v>0</v>
      </c>
      <c r="J3" s="43">
        <f t="shared" ref="J3:J10" si="3">E3*0.25</f>
        <v>0</v>
      </c>
      <c r="K3" s="62"/>
      <c r="L3" s="62"/>
      <c r="M3" s="62"/>
      <c r="N3" s="62"/>
      <c r="O3" s="54"/>
      <c r="P3" s="54"/>
      <c r="Q3" s="54"/>
      <c r="R3" s="54"/>
    </row>
    <row r="4" spans="1:18" ht="30.75" thickBot="1" x14ac:dyDescent="0.3">
      <c r="A4" s="79"/>
      <c r="B4" s="22" t="s">
        <v>108</v>
      </c>
      <c r="C4" s="1" t="s">
        <v>9</v>
      </c>
      <c r="D4" s="39">
        <v>34.1</v>
      </c>
      <c r="E4" s="58"/>
      <c r="F4" s="59"/>
      <c r="G4" s="12">
        <f t="shared" si="2"/>
        <v>0</v>
      </c>
      <c r="H4" s="12">
        <f t="shared" si="0"/>
        <v>0</v>
      </c>
      <c r="I4" s="42">
        <f t="shared" si="1"/>
        <v>0</v>
      </c>
      <c r="J4" s="43">
        <f t="shared" si="3"/>
        <v>0</v>
      </c>
      <c r="K4" s="62"/>
      <c r="L4" s="62"/>
      <c r="M4" s="62"/>
      <c r="N4" s="62"/>
      <c r="O4" s="54"/>
      <c r="P4" s="54"/>
      <c r="Q4" s="54"/>
      <c r="R4" s="54"/>
    </row>
    <row r="5" spans="1:18" ht="15.75" thickBot="1" x14ac:dyDescent="0.3">
      <c r="A5" s="79"/>
      <c r="B5" s="22" t="s">
        <v>110</v>
      </c>
      <c r="C5" s="1" t="s">
        <v>56</v>
      </c>
      <c r="D5" s="39">
        <v>44.9</v>
      </c>
      <c r="E5" s="58"/>
      <c r="F5" s="59"/>
      <c r="G5" s="12">
        <f t="shared" si="2"/>
        <v>0</v>
      </c>
      <c r="H5" s="12">
        <f t="shared" si="0"/>
        <v>0</v>
      </c>
      <c r="I5" s="42">
        <f t="shared" si="1"/>
        <v>0</v>
      </c>
      <c r="J5" s="43">
        <f t="shared" si="3"/>
        <v>0</v>
      </c>
      <c r="K5" s="62"/>
      <c r="L5" s="62"/>
      <c r="M5" s="62"/>
      <c r="N5" s="62"/>
      <c r="O5" s="54"/>
      <c r="P5" s="54"/>
      <c r="Q5" s="54"/>
      <c r="R5" s="54"/>
    </row>
    <row r="6" spans="1:18" ht="15.75" thickBot="1" x14ac:dyDescent="0.3">
      <c r="A6" s="79"/>
      <c r="B6" s="22" t="s">
        <v>110</v>
      </c>
      <c r="C6" s="1" t="s">
        <v>57</v>
      </c>
      <c r="D6" s="39">
        <v>28.8</v>
      </c>
      <c r="E6" s="58"/>
      <c r="F6" s="59"/>
      <c r="G6" s="12">
        <f t="shared" si="2"/>
        <v>0</v>
      </c>
      <c r="H6" s="12">
        <f t="shared" si="0"/>
        <v>0</v>
      </c>
      <c r="I6" s="42">
        <f t="shared" si="1"/>
        <v>0</v>
      </c>
      <c r="J6" s="43">
        <f t="shared" si="3"/>
        <v>0</v>
      </c>
      <c r="K6" s="62"/>
      <c r="L6" s="62"/>
      <c r="M6" s="62"/>
      <c r="N6" s="62"/>
      <c r="O6" s="54"/>
      <c r="P6" s="54"/>
      <c r="Q6" s="54"/>
      <c r="R6" s="54"/>
    </row>
    <row r="7" spans="1:18" ht="15.75" thickBot="1" x14ac:dyDescent="0.3">
      <c r="A7" s="79"/>
      <c r="B7" s="22" t="s">
        <v>111</v>
      </c>
      <c r="C7" s="1" t="s">
        <v>58</v>
      </c>
      <c r="D7" s="39">
        <v>40.9</v>
      </c>
      <c r="E7" s="58"/>
      <c r="F7" s="59"/>
      <c r="G7" s="12">
        <f t="shared" si="2"/>
        <v>0</v>
      </c>
      <c r="H7" s="12">
        <f t="shared" si="0"/>
        <v>0</v>
      </c>
      <c r="I7" s="42">
        <f t="shared" si="1"/>
        <v>0</v>
      </c>
      <c r="J7" s="43">
        <f t="shared" si="3"/>
        <v>0</v>
      </c>
      <c r="K7" s="62"/>
      <c r="L7" s="62"/>
      <c r="M7" s="62"/>
      <c r="N7" s="62"/>
      <c r="O7" s="54"/>
      <c r="P7" s="54"/>
      <c r="Q7" s="54"/>
      <c r="R7" s="54"/>
    </row>
    <row r="8" spans="1:18" ht="15.75" thickBot="1" x14ac:dyDescent="0.3">
      <c r="A8" s="79"/>
      <c r="B8" s="37" t="s">
        <v>112</v>
      </c>
      <c r="C8" s="1" t="s">
        <v>59</v>
      </c>
      <c r="D8" s="39">
        <v>24</v>
      </c>
      <c r="E8" s="58"/>
      <c r="F8" s="59"/>
      <c r="G8" s="12">
        <f t="shared" si="2"/>
        <v>0</v>
      </c>
      <c r="H8" s="12">
        <f t="shared" si="0"/>
        <v>0</v>
      </c>
      <c r="I8" s="42">
        <f t="shared" si="1"/>
        <v>0</v>
      </c>
      <c r="J8" s="43">
        <f t="shared" si="3"/>
        <v>0</v>
      </c>
      <c r="K8" s="62"/>
      <c r="L8" s="62"/>
      <c r="M8" s="62"/>
      <c r="N8" s="62"/>
      <c r="O8" s="54"/>
      <c r="P8" s="54"/>
      <c r="Q8" s="54"/>
      <c r="R8" s="54"/>
    </row>
    <row r="9" spans="1:18" ht="15.75" thickBot="1" x14ac:dyDescent="0.3">
      <c r="A9" s="79"/>
      <c r="B9" s="22" t="s">
        <v>113</v>
      </c>
      <c r="C9" s="1" t="s">
        <v>60</v>
      </c>
      <c r="D9" s="39">
        <v>12.6</v>
      </c>
      <c r="E9" s="58"/>
      <c r="F9" s="59"/>
      <c r="G9" s="12">
        <f t="shared" si="2"/>
        <v>0</v>
      </c>
      <c r="H9" s="12">
        <f t="shared" si="0"/>
        <v>0</v>
      </c>
      <c r="I9" s="42">
        <f t="shared" si="1"/>
        <v>0</v>
      </c>
      <c r="J9" s="43">
        <f t="shared" si="3"/>
        <v>0</v>
      </c>
      <c r="K9" s="62"/>
      <c r="L9" s="62"/>
      <c r="M9" s="62"/>
      <c r="N9" s="62"/>
      <c r="O9" s="54"/>
      <c r="P9" s="54"/>
      <c r="Q9" s="54"/>
      <c r="R9" s="54"/>
    </row>
    <row r="10" spans="1:18" x14ac:dyDescent="0.25">
      <c r="A10" s="84"/>
      <c r="B10" s="46" t="s">
        <v>114</v>
      </c>
      <c r="C10" s="47" t="s">
        <v>61</v>
      </c>
      <c r="D10" s="48">
        <v>25.4</v>
      </c>
      <c r="E10" s="66"/>
      <c r="F10" s="67"/>
      <c r="G10" s="35">
        <f t="shared" si="2"/>
        <v>0</v>
      </c>
      <c r="H10" s="35">
        <f t="shared" si="0"/>
        <v>0</v>
      </c>
      <c r="I10" s="42">
        <f t="shared" si="1"/>
        <v>0</v>
      </c>
      <c r="J10" s="49">
        <f t="shared" si="3"/>
        <v>0</v>
      </c>
      <c r="K10" s="68"/>
      <c r="L10" s="68"/>
      <c r="M10" s="68"/>
      <c r="N10" s="68"/>
      <c r="O10" s="55"/>
      <c r="P10" s="55"/>
      <c r="Q10" s="55"/>
      <c r="R10" s="55"/>
    </row>
    <row r="11" spans="1:18" ht="15.75" thickBot="1" x14ac:dyDescent="0.3"/>
    <row r="12" spans="1:18" ht="15.75" thickBot="1" x14ac:dyDescent="0.3">
      <c r="A12" s="10"/>
      <c r="B12" s="10"/>
      <c r="C12" s="10"/>
      <c r="D12" s="10"/>
      <c r="E12" s="10"/>
      <c r="F12" s="10"/>
      <c r="G12" s="14" t="s">
        <v>14</v>
      </c>
      <c r="H12" s="15"/>
      <c r="I12" s="15">
        <f>SUM(I2:I10)</f>
        <v>0</v>
      </c>
      <c r="J12" s="10"/>
    </row>
    <row r="13" spans="1:18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44"/>
      <c r="L13" s="44"/>
      <c r="N13" s="44"/>
      <c r="O13" s="44"/>
      <c r="P13" s="44"/>
      <c r="Q13" s="44"/>
      <c r="R13" s="44"/>
    </row>
    <row r="14" spans="1:18" x14ac:dyDescent="0.25">
      <c r="A14" s="10"/>
      <c r="B14" s="33" t="s">
        <v>128</v>
      </c>
      <c r="C14" s="1"/>
      <c r="D14" s="45">
        <f>SUM(D2:D10)</f>
        <v>280</v>
      </c>
      <c r="E14" s="10"/>
      <c r="F14" s="10"/>
      <c r="G14" s="10"/>
      <c r="H14" s="10"/>
      <c r="I14" s="10"/>
      <c r="J14" s="10"/>
      <c r="K14" s="45">
        <f>SUM(K2:K10)</f>
        <v>0</v>
      </c>
      <c r="L14" s="45">
        <f>SUM(L2:L10)</f>
        <v>0</v>
      </c>
      <c r="M14" s="45">
        <f>SUM(M2:M10)</f>
        <v>0</v>
      </c>
      <c r="N14" s="45">
        <f>SUM(N2:N10)</f>
        <v>0</v>
      </c>
      <c r="O14" s="45"/>
      <c r="P14" s="45">
        <f>SUM(P2:P10)</f>
        <v>0</v>
      </c>
      <c r="Q14" s="45">
        <f>SUM(Q2:Q10)</f>
        <v>0</v>
      </c>
      <c r="R14" s="45">
        <f>SUM(R2:R10)</f>
        <v>0</v>
      </c>
    </row>
    <row r="15" spans="1:18" x14ac:dyDescent="0.25">
      <c r="A15" s="10"/>
      <c r="B15" s="1" t="s">
        <v>123</v>
      </c>
      <c r="C15" s="10"/>
      <c r="D15" s="10"/>
      <c r="E15" s="10"/>
      <c r="F15" s="10"/>
      <c r="G15" s="10"/>
      <c r="H15" s="10"/>
      <c r="I15" s="10"/>
      <c r="J15" s="10"/>
      <c r="K15" s="45">
        <f>K14+L14+M14+N14</f>
        <v>0</v>
      </c>
    </row>
    <row r="16" spans="1:18" x14ac:dyDescent="0.25">
      <c r="A16" s="10"/>
      <c r="B16" s="1" t="s">
        <v>124</v>
      </c>
      <c r="C16" s="10"/>
      <c r="D16" s="10"/>
      <c r="E16" s="10"/>
      <c r="F16" s="10"/>
      <c r="G16" s="10"/>
      <c r="H16" s="10"/>
      <c r="I16" s="10"/>
      <c r="J16" s="10"/>
      <c r="K16" s="45">
        <f>SUM(O14+P14+Q14+R14)</f>
        <v>0</v>
      </c>
    </row>
    <row r="17" spans="1:18" x14ac:dyDescent="0.25">
      <c r="A17" s="10"/>
      <c r="B17" s="1" t="s">
        <v>125</v>
      </c>
      <c r="C17" s="10"/>
      <c r="D17" s="10"/>
      <c r="E17" s="10"/>
      <c r="F17" s="10"/>
      <c r="G17" s="10"/>
      <c r="H17" s="10"/>
      <c r="I17" s="10"/>
      <c r="J17" s="10"/>
      <c r="K17" s="45">
        <f>O14</f>
        <v>0</v>
      </c>
    </row>
    <row r="18" spans="1:18" x14ac:dyDescent="0.25">
      <c r="A18" s="10"/>
      <c r="B18" s="32" t="s">
        <v>126</v>
      </c>
      <c r="C18" s="10"/>
      <c r="D18" s="10"/>
      <c r="E18" s="10"/>
      <c r="F18" s="10"/>
      <c r="G18" s="10"/>
      <c r="H18" s="10"/>
      <c r="I18" s="10"/>
      <c r="J18" s="10"/>
      <c r="K18" s="45">
        <f>P14+Q14+R14</f>
        <v>0</v>
      </c>
    </row>
    <row r="19" spans="1:18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</row>
    <row r="20" spans="1:18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8" ht="48" customHeight="1" thickBot="1" x14ac:dyDescent="0.4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88" t="s">
        <v>134</v>
      </c>
      <c r="N21" s="81" t="s">
        <v>130</v>
      </c>
      <c r="O21" s="82"/>
      <c r="P21" s="82"/>
      <c r="Q21" s="82"/>
      <c r="R21" s="83"/>
    </row>
    <row r="22" spans="1:18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8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</row>
    <row r="24" spans="1:18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8" ht="4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8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</row>
    <row r="27" spans="1:18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</row>
    <row r="28" spans="1:18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8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</row>
    <row r="30" spans="1:18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</row>
    <row r="31" spans="1:18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</row>
    <row r="32" spans="1:18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</row>
    <row r="33" spans="1:10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</row>
    <row r="34" spans="1:10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</row>
    <row r="35" spans="1:10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</row>
    <row r="36" spans="1:10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</row>
    <row r="37" spans="1:10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</row>
    <row r="38" spans="1:10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</row>
    <row r="39" spans="1:10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0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</row>
    <row r="41" spans="1:10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</row>
    <row r="42" spans="1:10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</row>
    <row r="43" spans="1:10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</row>
    <row r="44" spans="1:10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</row>
    <row r="45" spans="1:10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</row>
  </sheetData>
  <mergeCells count="2">
    <mergeCell ref="A2:A10"/>
    <mergeCell ref="N21:R2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Los 1</vt:lpstr>
      <vt:lpstr>Los 2</vt:lpstr>
      <vt:lpstr>Los 3</vt:lpstr>
      <vt:lpstr>Los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Schrems, Florian</dc:creator>
  <cp:lastModifiedBy>Florian Schrems</cp:lastModifiedBy>
  <dcterms:created xsi:type="dcterms:W3CDTF">2020-09-22T19:40:23Z</dcterms:created>
  <dcterms:modified xsi:type="dcterms:W3CDTF">2026-05-22T14:09:40Z</dcterms:modified>
</cp:coreProperties>
</file>